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10620"/>
  </bookViews>
  <sheets>
    <sheet name="Calculator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B66" i="1" l="1"/>
  <c r="E71" i="1" l="1"/>
  <c r="E49" i="1"/>
  <c r="F66" i="1"/>
  <c r="G48" i="1"/>
  <c r="C48" i="1"/>
  <c r="M18" i="1" l="1"/>
  <c r="O54" i="1" s="1"/>
  <c r="M20" i="1" l="1"/>
  <c r="O56" i="1" s="1"/>
  <c r="P18" i="1"/>
  <c r="M24" i="1"/>
  <c r="P24" i="1" s="1"/>
  <c r="M22" i="1" l="1"/>
  <c r="P20" i="1"/>
  <c r="P22" i="1" s="1"/>
  <c r="M26" i="1"/>
  <c r="P26" i="1" s="1"/>
  <c r="P28" i="1" s="1"/>
  <c r="M28" i="1" l="1"/>
</calcChain>
</file>

<file path=xl/sharedStrings.xml><?xml version="1.0" encoding="utf-8"?>
<sst xmlns="http://schemas.openxmlformats.org/spreadsheetml/2006/main" count="72" uniqueCount="46">
  <si>
    <t xml:space="preserve"> </t>
  </si>
  <si>
    <t xml:space="preserve">                                            Y</t>
  </si>
  <si>
    <t xml:space="preserve">                   </t>
  </si>
  <si>
    <t>Diameter [Ø]</t>
  </si>
  <si>
    <t xml:space="preserve">* Fill only the yellow cells </t>
  </si>
  <si>
    <r>
      <t xml:space="preserve">          </t>
    </r>
    <r>
      <rPr>
        <b/>
        <sz val="16"/>
        <color theme="0"/>
        <rFont val="Cambria"/>
        <family val="1"/>
        <scheme val="major"/>
      </rPr>
      <t>h</t>
    </r>
  </si>
  <si>
    <t>* Consdier an error of  ±1 brick per ring</t>
  </si>
  <si>
    <t>R</t>
  </si>
  <si>
    <t>Kg</t>
  </si>
  <si>
    <t>m</t>
  </si>
  <si>
    <t>mm</t>
  </si>
  <si>
    <t>Z</t>
  </si>
  <si>
    <r>
      <t>W</t>
    </r>
    <r>
      <rPr>
        <b/>
        <sz val="12"/>
        <color rgb="FFFF0000"/>
        <rFont val="Cambria"/>
        <family val="1"/>
        <scheme val="major"/>
      </rPr>
      <t>x</t>
    </r>
    <r>
      <rPr>
        <b/>
        <sz val="20"/>
        <color rgb="FFFF0000"/>
        <rFont val="Cambria"/>
        <family val="1"/>
        <scheme val="major"/>
      </rPr>
      <t xml:space="preserve">
</t>
    </r>
  </si>
  <si>
    <r>
      <t>W</t>
    </r>
    <r>
      <rPr>
        <b/>
        <sz val="14"/>
        <color rgb="FFFF0000"/>
        <rFont val="Cambria"/>
        <family val="1"/>
        <scheme val="major"/>
      </rPr>
      <t>z</t>
    </r>
    <r>
      <rPr>
        <b/>
        <sz val="12"/>
        <color rgb="FFFF0000"/>
        <rFont val="Cambria"/>
        <family val="1"/>
        <scheme val="major"/>
      </rPr>
      <t>y</t>
    </r>
  </si>
  <si>
    <r>
      <t>W</t>
    </r>
    <r>
      <rPr>
        <b/>
        <sz val="20"/>
        <color rgb="FFFF0000"/>
        <rFont val="Cambria"/>
        <family val="1"/>
        <scheme val="major"/>
      </rPr>
      <t xml:space="preserve">
</t>
    </r>
  </si>
  <si>
    <r>
      <t>Z</t>
    </r>
    <r>
      <rPr>
        <b/>
        <sz val="14"/>
        <color rgb="FFFF0000"/>
        <rFont val="Cambria"/>
        <family val="1"/>
        <scheme val="major"/>
      </rPr>
      <t>y</t>
    </r>
  </si>
  <si>
    <r>
      <t>Z</t>
    </r>
    <r>
      <rPr>
        <b/>
        <sz val="14"/>
        <color rgb="FFFF0000"/>
        <rFont val="Cambria"/>
        <family val="1"/>
        <scheme val="major"/>
      </rPr>
      <t>x</t>
    </r>
  </si>
  <si>
    <r>
      <t>W</t>
    </r>
    <r>
      <rPr>
        <b/>
        <sz val="14"/>
        <color rgb="FFFF0000"/>
        <rFont val="Cambria"/>
        <family val="1"/>
        <scheme val="major"/>
      </rPr>
      <t>zx</t>
    </r>
  </si>
  <si>
    <r>
      <t>W</t>
    </r>
    <r>
      <rPr>
        <b/>
        <sz val="14"/>
        <color rgb="FFFF0000"/>
        <rFont val="Cambria"/>
        <family val="1"/>
        <scheme val="major"/>
      </rPr>
      <t>Z</t>
    </r>
  </si>
  <si>
    <t>* All bricks weight are in kilograms</t>
  </si>
  <si>
    <t>** Remarks:</t>
  </si>
  <si>
    <r>
      <t>Y</t>
    </r>
    <r>
      <rPr>
        <b/>
        <sz val="14"/>
        <color rgb="FFFF0000"/>
        <rFont val="Cambria"/>
        <family val="1"/>
        <scheme val="major"/>
      </rPr>
      <t>y</t>
    </r>
  </si>
  <si>
    <r>
      <t>X</t>
    </r>
    <r>
      <rPr>
        <b/>
        <sz val="14"/>
        <color rgb="FFFF0000"/>
        <rFont val="Cambria"/>
        <family val="1"/>
        <scheme val="major"/>
      </rPr>
      <t>x</t>
    </r>
  </si>
  <si>
    <t xml:space="preserve">Length of lining area [L]  </t>
  </si>
  <si>
    <r>
      <t>W</t>
    </r>
    <r>
      <rPr>
        <b/>
        <sz val="12"/>
        <color rgb="FFFF0000"/>
        <rFont val="Cambria"/>
        <family val="1"/>
        <scheme val="major"/>
      </rPr>
      <t>y</t>
    </r>
    <r>
      <rPr>
        <b/>
        <sz val="20"/>
        <color rgb="FFFF0000"/>
        <rFont val="Cambria"/>
        <family val="1"/>
        <scheme val="major"/>
      </rPr>
      <t xml:space="preserve">
</t>
    </r>
  </si>
  <si>
    <r>
      <t>L</t>
    </r>
    <r>
      <rPr>
        <b/>
        <vertAlign val="subscript"/>
        <sz val="20"/>
        <color rgb="FFFF0000"/>
        <rFont val="Cambria"/>
        <family val="1"/>
        <scheme val="major"/>
      </rPr>
      <t>y</t>
    </r>
  </si>
  <si>
    <r>
      <t>L</t>
    </r>
    <r>
      <rPr>
        <b/>
        <vertAlign val="subscript"/>
        <sz val="20"/>
        <color rgb="FFFF0000"/>
        <rFont val="Cambria"/>
        <family val="1"/>
        <scheme val="major"/>
      </rPr>
      <t>x</t>
    </r>
  </si>
  <si>
    <t xml:space="preserve">#. Calculating the Required Number of Bricks </t>
  </si>
  <si>
    <t>BRICKS CALCULATOR</t>
  </si>
  <si>
    <t>meters</t>
  </si>
  <si>
    <t xml:space="preserve">               qatar.cement@yahoo.com</t>
  </si>
  <si>
    <r>
      <t xml:space="preserve">       Q</t>
    </r>
    <r>
      <rPr>
        <b/>
        <vertAlign val="subscript"/>
        <sz val="18"/>
        <color theme="0"/>
        <rFont val="Cambria"/>
        <family val="1"/>
        <scheme val="major"/>
      </rPr>
      <t>y</t>
    </r>
  </si>
  <si>
    <r>
      <t xml:space="preserve">   Q</t>
    </r>
    <r>
      <rPr>
        <b/>
        <vertAlign val="subscript"/>
        <sz val="18"/>
        <color theme="0"/>
        <rFont val="Cambria"/>
        <family val="1"/>
        <scheme val="major"/>
      </rPr>
      <t>x</t>
    </r>
  </si>
  <si>
    <t>#. Calculating the Length of Lining with known (x) &amp; (y) Bricks Quantities</t>
  </si>
  <si>
    <t xml:space="preserve">         Weight of (x) &amp; (y) brick</t>
  </si>
  <si>
    <t xml:space="preserve">         qatar.cement@yahoo.com</t>
  </si>
  <si>
    <t xml:space="preserve">                                     Nael Shabana </t>
  </si>
  <si>
    <t xml:space="preserve">                    Nael Shabana </t>
  </si>
  <si>
    <t>“In the name of Allah, the Beneficent, the Merciful”</t>
  </si>
  <si>
    <t>Formats</t>
  </si>
  <si>
    <t>a</t>
  </si>
  <si>
    <t>b</t>
  </si>
  <si>
    <t>h</t>
  </si>
  <si>
    <t xml:space="preserve">Bricks Shape </t>
  </si>
  <si>
    <t>ISO</t>
  </si>
  <si>
    <r>
      <rPr>
        <b/>
        <sz val="16"/>
        <color rgb="FFFFC000"/>
        <rFont val="Cambria"/>
        <family val="1"/>
        <scheme val="major"/>
      </rPr>
      <t xml:space="preserve">      </t>
    </r>
    <r>
      <rPr>
        <b/>
        <u/>
        <sz val="16"/>
        <color rgb="FFFFC000"/>
        <rFont val="Cambria"/>
        <family val="1"/>
        <scheme val="major"/>
      </rPr>
      <t>BRICKS CALCULATOR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</si>
</sst>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22"/>
      <color rgb="FFFF0000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0"/>
      <name val="Calibri"/>
      <family val="2"/>
      <scheme val="minor"/>
    </font>
    <font>
      <sz val="11"/>
      <color rgb="FFCC3300"/>
      <name val="Calibri"/>
      <family val="2"/>
      <scheme val="minor"/>
    </font>
    <font>
      <b/>
      <sz val="14"/>
      <color rgb="FFCC6600"/>
      <name val="Cambria"/>
      <family val="1"/>
      <scheme val="major"/>
    </font>
    <font>
      <b/>
      <sz val="16"/>
      <color theme="0"/>
      <name val="Calibri"/>
      <family val="2"/>
      <scheme val="minor"/>
    </font>
    <font>
      <sz val="14"/>
      <color theme="0"/>
      <name val="Cambria"/>
      <family val="1"/>
      <scheme val="major"/>
    </font>
    <font>
      <sz val="14"/>
      <color theme="1"/>
      <name val="Cambria"/>
      <family val="1"/>
      <scheme val="major"/>
    </font>
    <font>
      <sz val="16"/>
      <color theme="1"/>
      <name val="Calibri"/>
      <family val="2"/>
      <scheme val="minor"/>
    </font>
    <font>
      <b/>
      <sz val="16"/>
      <color theme="0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1"/>
      <color theme="0"/>
      <name val="Lucida Calligraphy"/>
      <family val="4"/>
    </font>
    <font>
      <i/>
      <sz val="16"/>
      <color theme="0"/>
      <name val="Cambria"/>
      <family val="1"/>
      <scheme val="major"/>
    </font>
    <font>
      <b/>
      <sz val="14"/>
      <color rgb="FFC00000"/>
      <name val="Cambria"/>
      <family val="1"/>
      <scheme val="major"/>
    </font>
    <font>
      <b/>
      <sz val="20"/>
      <color rgb="FFFF0000"/>
      <name val="Cambria"/>
      <family val="1"/>
      <scheme val="major"/>
    </font>
    <font>
      <sz val="13"/>
      <color theme="0"/>
      <name val="Cambria"/>
      <family val="1"/>
      <scheme val="major"/>
    </font>
    <font>
      <sz val="12"/>
      <color theme="0"/>
      <name val="Calibri"/>
      <family val="2"/>
      <scheme val="minor"/>
    </font>
    <font>
      <sz val="11"/>
      <color theme="1"/>
      <name val="Cambria"/>
      <family val="1"/>
      <scheme val="maj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20"/>
      <color rgb="FF00B0F0"/>
      <name val="Cambria"/>
      <family val="1"/>
      <scheme val="major"/>
    </font>
    <font>
      <b/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8"/>
      <color theme="0"/>
      <name val="Cambria"/>
      <family val="1"/>
      <scheme val="major"/>
    </font>
    <font>
      <b/>
      <vertAlign val="subscript"/>
      <sz val="20"/>
      <color rgb="FFFF0000"/>
      <name val="Cambria"/>
      <family val="1"/>
      <scheme val="major"/>
    </font>
    <font>
      <sz val="10"/>
      <color theme="0"/>
      <name val="Calibri"/>
      <family val="2"/>
      <scheme val="minor"/>
    </font>
    <font>
      <b/>
      <vertAlign val="subscript"/>
      <sz val="18"/>
      <color theme="0"/>
      <name val="Cambria"/>
      <family val="1"/>
      <scheme val="major"/>
    </font>
    <font>
      <b/>
      <sz val="13"/>
      <color theme="0"/>
      <name val="Cambria"/>
      <family val="1"/>
      <scheme val="major"/>
    </font>
    <font>
      <sz val="12"/>
      <color theme="0"/>
      <name val="Lucida Calligraphy"/>
      <family val="4"/>
    </font>
    <font>
      <b/>
      <sz val="11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u/>
      <sz val="16"/>
      <color rgb="FFFFC000"/>
      <name val="Cambria"/>
      <family val="1"/>
      <scheme val="major"/>
    </font>
    <font>
      <b/>
      <sz val="16"/>
      <color rgb="FFFFC000"/>
      <name val="Cambria"/>
      <family val="1"/>
      <scheme val="major"/>
    </font>
    <font>
      <sz val="16"/>
      <color rgb="FFFFC000"/>
      <name val="Cambria"/>
      <family val="1"/>
      <scheme val="major"/>
    </font>
    <font>
      <b/>
      <sz val="18"/>
      <color rgb="FFFFC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2">
    <xf numFmtId="0" fontId="0" fillId="0" borderId="0" xfId="0"/>
    <xf numFmtId="0" fontId="0" fillId="3" borderId="0" xfId="0" applyFill="1"/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7" xfId="0" applyFill="1" applyBorder="1" applyProtection="1"/>
    <xf numFmtId="0" fontId="0" fillId="3" borderId="1" xfId="0" applyFill="1" applyBorder="1" applyProtection="1"/>
    <xf numFmtId="0" fontId="0" fillId="3" borderId="5" xfId="0" applyFill="1" applyBorder="1" applyProtection="1"/>
    <xf numFmtId="0" fontId="0" fillId="3" borderId="2" xfId="0" applyFill="1" applyBorder="1" applyProtection="1"/>
    <xf numFmtId="0" fontId="0" fillId="3" borderId="6" xfId="0" applyFill="1" applyBorder="1" applyProtection="1"/>
    <xf numFmtId="0" fontId="27" fillId="3" borderId="0" xfId="0" applyFont="1" applyFill="1" applyBorder="1" applyAlignment="1" applyProtection="1">
      <alignment vertical="center" wrapText="1"/>
    </xf>
    <xf numFmtId="0" fontId="31" fillId="3" borderId="0" xfId="0" applyFont="1" applyFill="1" applyBorder="1" applyAlignment="1" applyProtection="1">
      <alignment horizontal="left"/>
    </xf>
    <xf numFmtId="0" fontId="4" fillId="3" borderId="0" xfId="0" applyFont="1" applyFill="1" applyAlignment="1" applyProtection="1">
      <alignment horizontal="center" textRotation="90"/>
    </xf>
    <xf numFmtId="0" fontId="31" fillId="3" borderId="0" xfId="0" applyFont="1" applyFill="1" applyProtection="1"/>
    <xf numFmtId="0" fontId="5" fillId="3" borderId="7" xfId="0" applyFont="1" applyFill="1" applyBorder="1" applyProtection="1"/>
    <xf numFmtId="0" fontId="3" fillId="3" borderId="7" xfId="0" applyFont="1" applyFill="1" applyBorder="1" applyAlignment="1" applyProtection="1">
      <alignment horizontal="center" vertical="center"/>
    </xf>
    <xf numFmtId="0" fontId="7" fillId="3" borderId="0" xfId="0" applyFont="1" applyFill="1" applyProtection="1"/>
    <xf numFmtId="0" fontId="0" fillId="3" borderId="3" xfId="0" applyFill="1" applyBorder="1" applyProtection="1"/>
    <xf numFmtId="0" fontId="0" fillId="3" borderId="8" xfId="0" applyFill="1" applyBorder="1" applyProtection="1"/>
    <xf numFmtId="0" fontId="0" fillId="3" borderId="4" xfId="0" applyFill="1" applyBorder="1" applyProtection="1"/>
    <xf numFmtId="0" fontId="16" fillId="3" borderId="0" xfId="0" applyFont="1" applyFill="1" applyBorder="1" applyAlignment="1" applyProtection="1">
      <alignment vertical="center"/>
    </xf>
    <xf numFmtId="0" fontId="31" fillId="3" borderId="0" xfId="0" applyFont="1" applyFill="1" applyAlignment="1" applyProtection="1">
      <alignment horizontal="center" vertical="top"/>
    </xf>
    <xf numFmtId="1" fontId="2" fillId="3" borderId="0" xfId="0" applyNumberFormat="1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horizontal="center" vertical="top"/>
    </xf>
    <xf numFmtId="0" fontId="6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vertical="center"/>
    </xf>
    <xf numFmtId="0" fontId="18" fillId="3" borderId="0" xfId="0" applyFont="1" applyFill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8" fillId="3" borderId="0" xfId="0" applyFont="1" applyFill="1" applyAlignment="1" applyProtection="1">
      <alignment horizontal="right" vertical="center" textRotation="90"/>
    </xf>
    <xf numFmtId="0" fontId="18" fillId="3" borderId="0" xfId="0" applyFont="1" applyFill="1" applyAlignment="1" applyProtection="1">
      <alignment horizontal="left"/>
    </xf>
    <xf numFmtId="0" fontId="19" fillId="3" borderId="0" xfId="0" applyFont="1" applyFill="1" applyAlignment="1" applyProtection="1">
      <alignment horizontal="center" vertical="center"/>
    </xf>
    <xf numFmtId="0" fontId="18" fillId="3" borderId="0" xfId="0" applyFont="1" applyFill="1" applyAlignment="1" applyProtection="1">
      <alignment horizontal="left" vertical="center"/>
    </xf>
    <xf numFmtId="0" fontId="13" fillId="3" borderId="0" xfId="1" applyFont="1" applyFill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0" fillId="5" borderId="13" xfId="0" applyFill="1" applyBorder="1" applyProtection="1"/>
    <xf numFmtId="0" fontId="0" fillId="5" borderId="14" xfId="0" applyFill="1" applyBorder="1" applyProtection="1"/>
    <xf numFmtId="0" fontId="0" fillId="5" borderId="14" xfId="0" applyFill="1" applyBorder="1" applyAlignment="1" applyProtection="1">
      <alignment horizontal="center" vertical="center"/>
    </xf>
    <xf numFmtId="0" fontId="8" fillId="5" borderId="14" xfId="0" applyFont="1" applyFill="1" applyBorder="1" applyAlignment="1" applyProtection="1">
      <alignment horizontal="right" vertical="center" textRotation="90"/>
    </xf>
    <xf numFmtId="0" fontId="0" fillId="5" borderId="15" xfId="0" applyFill="1" applyBorder="1" applyProtection="1"/>
    <xf numFmtId="0" fontId="0" fillId="5" borderId="16" xfId="0" applyFill="1" applyBorder="1" applyProtection="1"/>
    <xf numFmtId="0" fontId="0" fillId="5" borderId="0" xfId="0" applyFill="1" applyBorder="1" applyProtection="1"/>
    <xf numFmtId="0" fontId="0" fillId="5" borderId="0" xfId="0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right" vertical="center" textRotation="90"/>
    </xf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19" xfId="0" applyFill="1" applyBorder="1" applyProtection="1"/>
    <xf numFmtId="0" fontId="0" fillId="5" borderId="20" xfId="0" applyFill="1" applyBorder="1" applyProtection="1"/>
    <xf numFmtId="0" fontId="0" fillId="3" borderId="0" xfId="0" applyFill="1" applyBorder="1" applyAlignment="1" applyProtection="1">
      <alignment horizontal="center"/>
    </xf>
    <xf numFmtId="0" fontId="33" fillId="3" borderId="0" xfId="0" applyFont="1" applyFill="1" applyBorder="1" applyAlignment="1" applyProtection="1">
      <alignment vertical="center" wrapText="1"/>
    </xf>
    <xf numFmtId="0" fontId="1" fillId="4" borderId="0" xfId="0" applyFont="1" applyFill="1" applyAlignment="1" applyProtection="1">
      <alignment horizontal="center" vertical="center"/>
    </xf>
    <xf numFmtId="0" fontId="14" fillId="3" borderId="0" xfId="0" applyFont="1" applyFill="1" applyBorder="1" applyAlignment="1" applyProtection="1">
      <alignment vertical="top" wrapText="1"/>
    </xf>
    <xf numFmtId="0" fontId="14" fillId="3" borderId="3" xfId="0" applyFont="1" applyFill="1" applyBorder="1" applyAlignment="1" applyProtection="1">
      <alignment vertical="top" wrapText="1"/>
    </xf>
    <xf numFmtId="0" fontId="14" fillId="3" borderId="8" xfId="0" applyFont="1" applyFill="1" applyBorder="1" applyAlignment="1" applyProtection="1">
      <alignment vertical="top" wrapText="1"/>
    </xf>
    <xf numFmtId="0" fontId="14" fillId="3" borderId="4" xfId="0" applyFont="1" applyFill="1" applyBorder="1" applyAlignment="1" applyProtection="1">
      <alignment vertical="top" wrapText="1"/>
    </xf>
    <xf numFmtId="0" fontId="10" fillId="3" borderId="0" xfId="0" applyFont="1" applyFill="1" applyBorder="1" applyProtection="1"/>
    <xf numFmtId="0" fontId="14" fillId="3" borderId="0" xfId="0" applyFont="1" applyFill="1" applyBorder="1" applyAlignment="1" applyProtection="1">
      <alignment vertical="center"/>
    </xf>
    <xf numFmtId="0" fontId="14" fillId="3" borderId="5" xfId="0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/>
    </xf>
    <xf numFmtId="0" fontId="31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/>
    <xf numFmtId="0" fontId="0" fillId="0" borderId="0" xfId="0" applyProtection="1"/>
    <xf numFmtId="0" fontId="1" fillId="2" borderId="0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5" borderId="0" xfId="0" applyFill="1"/>
    <xf numFmtId="0" fontId="0" fillId="5" borderId="0" xfId="0" applyFill="1" applyProtection="1"/>
    <xf numFmtId="0" fontId="31" fillId="3" borderId="0" xfId="0" applyFont="1" applyFill="1" applyAlignment="1" applyProtection="1">
      <alignment horizontal="center"/>
    </xf>
    <xf numFmtId="0" fontId="34" fillId="5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 textRotation="90"/>
      <protection locked="0"/>
    </xf>
    <xf numFmtId="1" fontId="16" fillId="3" borderId="10" xfId="0" applyNumberFormat="1" applyFont="1" applyFill="1" applyBorder="1" applyAlignment="1" applyProtection="1">
      <alignment horizontal="center" vertical="top" wrapText="1"/>
    </xf>
    <xf numFmtId="1" fontId="16" fillId="3" borderId="11" xfId="0" applyNumberFormat="1" applyFont="1" applyFill="1" applyBorder="1" applyAlignment="1" applyProtection="1">
      <alignment horizontal="center" vertical="top"/>
    </xf>
    <xf numFmtId="0" fontId="10" fillId="3" borderId="0" xfId="0" applyFont="1" applyFill="1" applyAlignment="1" applyProtection="1">
      <alignment horizontal="left" vertical="top"/>
    </xf>
    <xf numFmtId="0" fontId="0" fillId="3" borderId="0" xfId="0" applyFill="1" applyAlignment="1" applyProtection="1">
      <alignment horizontal="center"/>
    </xf>
    <xf numFmtId="0" fontId="29" fillId="3" borderId="0" xfId="0" applyFont="1" applyFill="1" applyBorder="1" applyAlignment="1" applyProtection="1">
      <alignment horizontal="center" vertical="center"/>
    </xf>
    <xf numFmtId="1" fontId="16" fillId="3" borderId="10" xfId="0" applyNumberFormat="1" applyFont="1" applyFill="1" applyBorder="1" applyAlignment="1" applyProtection="1">
      <alignment horizontal="center" vertical="center"/>
    </xf>
    <xf numFmtId="1" fontId="16" fillId="3" borderId="11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/>
    </xf>
    <xf numFmtId="0" fontId="13" fillId="3" borderId="0" xfId="0" applyFont="1" applyFill="1" applyAlignment="1" applyProtection="1">
      <alignment horizontal="left" vertical="top"/>
    </xf>
    <xf numFmtId="3" fontId="24" fillId="3" borderId="9" xfId="0" applyNumberFormat="1" applyFont="1" applyFill="1" applyBorder="1" applyAlignment="1" applyProtection="1">
      <alignment horizontal="center" vertical="center"/>
    </xf>
    <xf numFmtId="1" fontId="16" fillId="3" borderId="9" xfId="0" applyNumberFormat="1" applyFont="1" applyFill="1" applyBorder="1" applyAlignment="1" applyProtection="1">
      <alignment horizontal="center" vertical="center"/>
    </xf>
    <xf numFmtId="3" fontId="24" fillId="3" borderId="9" xfId="0" applyNumberFormat="1" applyFont="1" applyFill="1" applyBorder="1" applyAlignment="1" applyProtection="1">
      <alignment horizontal="center"/>
    </xf>
    <xf numFmtId="0" fontId="27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6" fillId="3" borderId="10" xfId="0" applyNumberFormat="1" applyFont="1" applyFill="1" applyBorder="1" applyAlignment="1" applyProtection="1">
      <alignment horizontal="center" vertical="top"/>
    </xf>
    <xf numFmtId="0" fontId="16" fillId="3" borderId="9" xfId="0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 textRotation="90"/>
    </xf>
    <xf numFmtId="0" fontId="29" fillId="3" borderId="0" xfId="0" applyFont="1" applyFill="1" applyBorder="1" applyAlignment="1" applyProtection="1">
      <alignment horizontal="center"/>
    </xf>
    <xf numFmtId="0" fontId="28" fillId="3" borderId="0" xfId="0" applyFont="1" applyFill="1" applyBorder="1" applyAlignment="1" applyProtection="1">
      <alignment horizontal="center"/>
    </xf>
    <xf numFmtId="0" fontId="29" fillId="3" borderId="0" xfId="0" applyFont="1" applyFill="1" applyAlignment="1" applyProtection="1">
      <alignment horizontal="center"/>
    </xf>
    <xf numFmtId="0" fontId="27" fillId="3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horizontal="left" vertical="top"/>
    </xf>
    <xf numFmtId="0" fontId="17" fillId="3" borderId="0" xfId="0" applyFont="1" applyFill="1" applyAlignment="1" applyProtection="1">
      <alignment horizontal="left" vertical="center" textRotation="9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left" vertical="center"/>
    </xf>
    <xf numFmtId="0" fontId="21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25" fillId="3" borderId="5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164" fontId="24" fillId="3" borderId="9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left" vertical="center"/>
    </xf>
    <xf numFmtId="0" fontId="13" fillId="3" borderId="0" xfId="1" applyFont="1" applyFill="1" applyAlignment="1" applyProtection="1">
      <alignment horizontal="left"/>
    </xf>
    <xf numFmtId="0" fontId="1" fillId="4" borderId="0" xfId="0" applyFont="1" applyFill="1" applyAlignment="1" applyProtection="1">
      <alignment horizontal="center" vertical="center" textRotation="90"/>
    </xf>
    <xf numFmtId="0" fontId="31" fillId="3" borderId="0" xfId="0" applyFont="1" applyFill="1" applyAlignment="1" applyProtection="1">
      <alignment horizontal="left" vertical="center"/>
    </xf>
    <xf numFmtId="0" fontId="34" fillId="3" borderId="0" xfId="0" applyFont="1" applyFill="1" applyAlignment="1" applyProtection="1">
      <alignment horizontal="center" vertical="center"/>
    </xf>
    <xf numFmtId="0" fontId="17" fillId="3" borderId="0" xfId="0" applyFont="1" applyFill="1" applyAlignment="1" applyProtection="1">
      <alignment horizontal="left" vertical="top" textRotation="90"/>
    </xf>
    <xf numFmtId="0" fontId="13" fillId="3" borderId="0" xfId="0" applyFont="1" applyFill="1" applyAlignment="1" applyProtection="1">
      <alignment horizontal="center" vertical="center"/>
    </xf>
    <xf numFmtId="0" fontId="13" fillId="3" borderId="0" xfId="1" applyFont="1" applyFill="1" applyAlignment="1" applyProtection="1">
      <alignment horizontal="right"/>
    </xf>
    <xf numFmtId="0" fontId="27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6" fillId="3" borderId="29" xfId="0" applyFont="1" applyFill="1" applyBorder="1" applyAlignment="1">
      <alignment horizontal="center" vertical="center"/>
    </xf>
    <xf numFmtId="0" fontId="36" fillId="3" borderId="30" xfId="0" applyFont="1" applyFill="1" applyBorder="1" applyAlignment="1">
      <alignment horizontal="center" vertical="center"/>
    </xf>
    <xf numFmtId="0" fontId="36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37" fillId="3" borderId="0" xfId="0" applyFont="1" applyFill="1" applyBorder="1" applyAlignment="1" applyProtection="1">
      <alignment horizontal="center" vertical="center"/>
    </xf>
    <xf numFmtId="0" fontId="39" fillId="3" borderId="0" xfId="0" applyFont="1" applyFill="1" applyBorder="1" applyAlignment="1" applyProtection="1">
      <alignment horizontal="center" vertical="center"/>
    </xf>
    <xf numFmtId="0" fontId="37" fillId="3" borderId="0" xfId="0" applyFont="1" applyFill="1" applyAlignment="1" applyProtection="1">
      <alignment horizontal="center" vertical="center" wrapText="1"/>
    </xf>
    <xf numFmtId="0" fontId="38" fillId="3" borderId="0" xfId="0" applyFont="1" applyFill="1" applyAlignment="1" applyProtection="1">
      <alignment horizontal="center" vertical="center" wrapText="1"/>
    </xf>
    <xf numFmtId="0" fontId="38" fillId="3" borderId="0" xfId="0" applyFont="1" applyFill="1" applyBorder="1" applyAlignment="1" applyProtection="1">
      <alignment horizontal="center" vertical="center" wrapText="1"/>
    </xf>
    <xf numFmtId="0" fontId="40" fillId="3" borderId="0" xfId="0" applyFont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00"/>
      <color rgb="FFFF9933"/>
      <color rgb="FFFFCC66"/>
      <color rgb="FFFFFF79"/>
      <color rgb="FFFF2525"/>
      <color rgb="FFFFFF99"/>
      <color rgb="FFCC6600"/>
      <color rgb="FFCC3300"/>
      <color rgb="FFCC31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60612</xdr:colOff>
      <xdr:row>59</xdr:row>
      <xdr:rowOff>256442</xdr:rowOff>
    </xdr:from>
    <xdr:to>
      <xdr:col>13</xdr:col>
      <xdr:colOff>424293</xdr:colOff>
      <xdr:row>60</xdr:row>
      <xdr:rowOff>246305</xdr:rowOff>
    </xdr:to>
    <xdr:sp macro="" textlink="">
      <xdr:nvSpPr>
        <xdr:cNvPr id="100" name="Freeform 99"/>
        <xdr:cNvSpPr/>
      </xdr:nvSpPr>
      <xdr:spPr>
        <a:xfrm>
          <a:off x="5819574" y="11891596"/>
          <a:ext cx="363681" cy="253632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28574</xdr:colOff>
      <xdr:row>30</xdr:row>
      <xdr:rowOff>1878</xdr:rowOff>
    </xdr:from>
    <xdr:to>
      <xdr:col>3</xdr:col>
      <xdr:colOff>685796</xdr:colOff>
      <xdr:row>36</xdr:row>
      <xdr:rowOff>205154</xdr:rowOff>
    </xdr:to>
    <xdr:sp macro="" textlink="">
      <xdr:nvSpPr>
        <xdr:cNvPr id="64" name="Can 63"/>
        <xdr:cNvSpPr/>
      </xdr:nvSpPr>
      <xdr:spPr>
        <a:xfrm rot="5400000">
          <a:off x="536535" y="5970917"/>
          <a:ext cx="1041476" cy="1885947"/>
        </a:xfrm>
        <a:prstGeom prst="can">
          <a:avLst>
            <a:gd name="adj" fmla="val 15294"/>
          </a:avLst>
        </a:prstGeom>
        <a:solidFill>
          <a:schemeClr val="bg1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ctr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9525</xdr:colOff>
      <xdr:row>6</xdr:row>
      <xdr:rowOff>5292</xdr:rowOff>
    </xdr:from>
    <xdr:to>
      <xdr:col>3</xdr:col>
      <xdr:colOff>698500</xdr:colOff>
      <xdr:row>25</xdr:row>
      <xdr:rowOff>1059</xdr:rowOff>
    </xdr:to>
    <xdr:sp macro="" textlink="">
      <xdr:nvSpPr>
        <xdr:cNvPr id="11" name="Freeform 10"/>
        <xdr:cNvSpPr/>
      </xdr:nvSpPr>
      <xdr:spPr>
        <a:xfrm>
          <a:off x="95250" y="1957917"/>
          <a:ext cx="1917700" cy="3453342"/>
        </a:xfrm>
        <a:custGeom>
          <a:avLst/>
          <a:gdLst>
            <a:gd name="connsiteX0" fmla="*/ 646044 w 1938131"/>
            <a:gd name="connsiteY0" fmla="*/ 0 h 1341782"/>
            <a:gd name="connsiteX1" fmla="*/ 1296229 w 1938131"/>
            <a:gd name="connsiteY1" fmla="*/ 0 h 1341782"/>
            <a:gd name="connsiteX2" fmla="*/ 1938131 w 1938131"/>
            <a:gd name="connsiteY2" fmla="*/ 1341782 h 1341782"/>
            <a:gd name="connsiteX3" fmla="*/ 0 w 1938131"/>
            <a:gd name="connsiteY3" fmla="*/ 1341782 h 1341782"/>
            <a:gd name="connsiteX4" fmla="*/ 646044 w 1938131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38131" h="1341782">
              <a:moveTo>
                <a:pt x="646044" y="0"/>
              </a:moveTo>
              <a:lnTo>
                <a:pt x="1296229" y="0"/>
              </a:lnTo>
              <a:lnTo>
                <a:pt x="1938131" y="1341782"/>
              </a:lnTo>
              <a:lnTo>
                <a:pt x="0" y="1341782"/>
              </a:lnTo>
              <a:lnTo>
                <a:pt x="646044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                        </a:t>
          </a:r>
          <a:r>
            <a:rPr lang="en-US" sz="1400" b="1">
              <a:solidFill>
                <a:schemeClr val="tx1"/>
              </a:solidFill>
              <a:latin typeface="+mj-lt"/>
            </a:rPr>
            <a:t>b1</a:t>
          </a:r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                        </a:t>
          </a:r>
          <a:r>
            <a:rPr lang="en-US" sz="2800" b="1">
              <a:solidFill>
                <a:schemeClr val="tx1"/>
              </a:solidFill>
              <a:latin typeface="+mj-lt"/>
            </a:rPr>
            <a:t>x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                 </a:t>
          </a:r>
        </a:p>
        <a:p>
          <a:pPr algn="ctr"/>
          <a:r>
            <a:rPr lang="en-US" sz="1400" b="1">
              <a:solidFill>
                <a:schemeClr val="tx1"/>
              </a:solidFill>
              <a:latin typeface="+mj-lt"/>
            </a:rPr>
            <a:t>a1</a:t>
          </a:r>
        </a:p>
      </xdr:txBody>
    </xdr:sp>
    <xdr:clientData/>
  </xdr:twoCellAnchor>
  <xdr:twoCellAnchor>
    <xdr:from>
      <xdr:col>5</xdr:col>
      <xdr:colOff>30159</xdr:colOff>
      <xdr:row>5</xdr:row>
      <xdr:rowOff>280988</xdr:rowOff>
    </xdr:from>
    <xdr:to>
      <xdr:col>7</xdr:col>
      <xdr:colOff>657225</xdr:colOff>
      <xdr:row>24</xdr:row>
      <xdr:rowOff>182034</xdr:rowOff>
    </xdr:to>
    <xdr:sp macro="" textlink="">
      <xdr:nvSpPr>
        <xdr:cNvPr id="13" name="Freeform 12"/>
        <xdr:cNvSpPr/>
      </xdr:nvSpPr>
      <xdr:spPr>
        <a:xfrm>
          <a:off x="2363784" y="1966913"/>
          <a:ext cx="1741491" cy="3453871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 b2</a:t>
          </a: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5</xdr:col>
      <xdr:colOff>68259</xdr:colOff>
      <xdr:row>24</xdr:row>
      <xdr:rowOff>93052</xdr:rowOff>
    </xdr:from>
    <xdr:to>
      <xdr:col>7</xdr:col>
      <xdr:colOff>630237</xdr:colOff>
      <xdr:row>24</xdr:row>
      <xdr:rowOff>93053</xdr:rowOff>
    </xdr:to>
    <xdr:cxnSp macro="">
      <xdr:nvCxnSpPr>
        <xdr:cNvPr id="26" name="Straight Arrow Connector 25"/>
        <xdr:cNvCxnSpPr/>
      </xdr:nvCxnSpPr>
      <xdr:spPr>
        <a:xfrm flipH="1" flipV="1">
          <a:off x="2412874" y="5324475"/>
          <a:ext cx="1675671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49209</xdr:colOff>
      <xdr:row>24</xdr:row>
      <xdr:rowOff>95983</xdr:rowOff>
    </xdr:from>
    <xdr:to>
      <xdr:col>3</xdr:col>
      <xdr:colOff>649284</xdr:colOff>
      <xdr:row>24</xdr:row>
      <xdr:rowOff>95984</xdr:rowOff>
    </xdr:to>
    <xdr:cxnSp macro="">
      <xdr:nvCxnSpPr>
        <xdr:cNvPr id="65" name="Straight Arrow Connector 64"/>
        <xdr:cNvCxnSpPr/>
      </xdr:nvCxnSpPr>
      <xdr:spPr>
        <a:xfrm flipH="1">
          <a:off x="137132" y="5327406"/>
          <a:ext cx="1830998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647454</xdr:colOff>
      <xdr:row>6</xdr:row>
      <xdr:rowOff>65941</xdr:rowOff>
    </xdr:from>
    <xdr:to>
      <xdr:col>7</xdr:col>
      <xdr:colOff>32725</xdr:colOff>
      <xdr:row>6</xdr:row>
      <xdr:rowOff>65942</xdr:rowOff>
    </xdr:to>
    <xdr:cxnSp macro="">
      <xdr:nvCxnSpPr>
        <xdr:cNvPr id="67" name="Straight Arrow Connector 66"/>
        <xdr:cNvCxnSpPr/>
      </xdr:nvCxnSpPr>
      <xdr:spPr>
        <a:xfrm flipH="1" flipV="1">
          <a:off x="2847729" y="1056541"/>
          <a:ext cx="671146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646603</xdr:colOff>
      <xdr:row>6</xdr:row>
      <xdr:rowOff>73879</xdr:rowOff>
    </xdr:from>
    <xdr:to>
      <xdr:col>3</xdr:col>
      <xdr:colOff>67776</xdr:colOff>
      <xdr:row>6</xdr:row>
      <xdr:rowOff>73880</xdr:rowOff>
    </xdr:to>
    <xdr:cxnSp macro="">
      <xdr:nvCxnSpPr>
        <xdr:cNvPr id="84" name="Straight Arrow Connector 83"/>
        <xdr:cNvCxnSpPr/>
      </xdr:nvCxnSpPr>
      <xdr:spPr>
        <a:xfrm flipH="1" flipV="1">
          <a:off x="734526" y="2022841"/>
          <a:ext cx="652096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81748</xdr:colOff>
      <xdr:row>29</xdr:row>
      <xdr:rowOff>95250</xdr:rowOff>
    </xdr:from>
    <xdr:to>
      <xdr:col>3</xdr:col>
      <xdr:colOff>545047</xdr:colOff>
      <xdr:row>29</xdr:row>
      <xdr:rowOff>96933</xdr:rowOff>
    </xdr:to>
    <xdr:cxnSp macro="">
      <xdr:nvCxnSpPr>
        <xdr:cNvPr id="85" name="Straight Arrow Connector 84"/>
        <xdr:cNvCxnSpPr/>
      </xdr:nvCxnSpPr>
      <xdr:spPr>
        <a:xfrm flipH="1">
          <a:off x="166415" y="6238875"/>
          <a:ext cx="1690965" cy="1683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30</xdr:row>
      <xdr:rowOff>97938</xdr:rowOff>
    </xdr:from>
    <xdr:to>
      <xdr:col>3</xdr:col>
      <xdr:colOff>423334</xdr:colOff>
      <xdr:row>36</xdr:row>
      <xdr:rowOff>118046</xdr:rowOff>
    </xdr:to>
    <xdr:cxnSp macro="">
      <xdr:nvCxnSpPr>
        <xdr:cNvPr id="96" name="Straight Arrow Connector 95"/>
        <xdr:cNvCxnSpPr/>
      </xdr:nvCxnSpPr>
      <xdr:spPr>
        <a:xfrm>
          <a:off x="1731596" y="6501669"/>
          <a:ext cx="10584" cy="855377"/>
        </a:xfrm>
        <a:prstGeom prst="straightConnector1">
          <a:avLst/>
        </a:prstGeom>
        <a:ln w="12700">
          <a:solidFill>
            <a:schemeClr val="bg1"/>
          </a:solidFill>
          <a:headEnd type="arrow"/>
          <a:tailEnd type="arrow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180974</xdr:colOff>
      <xdr:row>2</xdr:row>
      <xdr:rowOff>233364</xdr:rowOff>
    </xdr:from>
    <xdr:ext cx="2809876" cy="2905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" name="TextBox 101"/>
            <xdr:cNvSpPr txBox="1"/>
          </xdr:nvSpPr>
          <xdr:spPr>
            <a:xfrm>
              <a:off x="5114924" y="709614"/>
              <a:ext cx="2809876" cy="2905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y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)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Y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102" name="TextBox 101"/>
            <xdr:cNvSpPr txBox="1"/>
          </xdr:nvSpPr>
          <xdr:spPr>
            <a:xfrm>
              <a:off x="5114924" y="709614"/>
              <a:ext cx="2809876" cy="2905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:r>
                <a:rPr lang="en-US" sz="1300" b="0" i="0">
                  <a:solidFill>
                    <a:schemeClr val="bg1"/>
                  </a:solidFill>
                  <a:latin typeface="Cambria Math"/>
                </a:rPr>
                <a:t>Number of (y) Bricks per Ring: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Y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10</xdr:col>
      <xdr:colOff>182562</xdr:colOff>
      <xdr:row>1</xdr:row>
      <xdr:rowOff>501653</xdr:rowOff>
    </xdr:from>
    <xdr:ext cx="2836863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5" name="TextBox 104"/>
            <xdr:cNvSpPr txBox="1"/>
          </xdr:nvSpPr>
          <xdr:spPr>
            <a:xfrm>
              <a:off x="5116512" y="501653"/>
              <a:ext cx="2836863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y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&amp;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x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R</a:t>
              </a:r>
            </a:p>
          </xdr:txBody>
        </xdr:sp>
      </mc:Choice>
      <mc:Fallback xmlns="">
        <xdr:sp macro="" textlink="">
          <xdr:nvSpPr>
            <xdr:cNvPr id="105" name="TextBox 104"/>
            <xdr:cNvSpPr txBox="1"/>
          </xdr:nvSpPr>
          <xdr:spPr>
            <a:xfrm>
              <a:off x="5116512" y="501653"/>
              <a:ext cx="2836863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Number of (y &amp; x) Bricks per Ring: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R</a:t>
              </a:r>
            </a:p>
          </xdr:txBody>
        </xdr:sp>
      </mc:Fallback>
    </mc:AlternateContent>
    <xdr:clientData/>
  </xdr:oneCellAnchor>
  <xdr:oneCellAnchor>
    <xdr:from>
      <xdr:col>1</xdr:col>
      <xdr:colOff>705716</xdr:colOff>
      <xdr:row>31</xdr:row>
      <xdr:rowOff>20926</xdr:rowOff>
    </xdr:from>
    <xdr:ext cx="388055" cy="513282"/>
    <xdr:sp macro="" textlink="">
      <xdr:nvSpPr>
        <xdr:cNvPr id="106" name="Rectangle 105"/>
        <xdr:cNvSpPr/>
      </xdr:nvSpPr>
      <xdr:spPr>
        <a:xfrm>
          <a:off x="791441" y="6612226"/>
          <a:ext cx="388055" cy="513282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1" cap="none" spc="0">
              <a:ln w="10541" cmpd="sng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+mj-lt"/>
            </a:rPr>
            <a:t>Z</a:t>
          </a:r>
        </a:p>
      </xdr:txBody>
    </xdr:sp>
    <xdr:clientData/>
  </xdr:oneCellAnchor>
  <xdr:twoCellAnchor>
    <xdr:from>
      <xdr:col>3</xdr:col>
      <xdr:colOff>656167</xdr:colOff>
      <xdr:row>13</xdr:row>
      <xdr:rowOff>3</xdr:rowOff>
    </xdr:from>
    <xdr:to>
      <xdr:col>3</xdr:col>
      <xdr:colOff>666751</xdr:colOff>
      <xdr:row>18</xdr:row>
      <xdr:rowOff>157695</xdr:rowOff>
    </xdr:to>
    <xdr:cxnSp macro="">
      <xdr:nvCxnSpPr>
        <xdr:cNvPr id="30" name="Straight Arrow Connector 29"/>
        <xdr:cNvCxnSpPr/>
      </xdr:nvCxnSpPr>
      <xdr:spPr>
        <a:xfrm>
          <a:off x="1968500" y="2873378"/>
          <a:ext cx="10584" cy="983192"/>
        </a:xfrm>
        <a:prstGeom prst="straightConnector1">
          <a:avLst/>
        </a:prstGeom>
        <a:ln w="12700">
          <a:solidFill>
            <a:schemeClr val="bg1"/>
          </a:solidFill>
          <a:headEnd type="arrow"/>
          <a:tailEnd type="arrow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523874</xdr:colOff>
      <xdr:row>29</xdr:row>
      <xdr:rowOff>43961</xdr:rowOff>
    </xdr:from>
    <xdr:to>
      <xdr:col>10</xdr:col>
      <xdr:colOff>58615</xdr:colOff>
      <xdr:row>35</xdr:row>
      <xdr:rowOff>58615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8489" y="6264519"/>
          <a:ext cx="1915991" cy="945173"/>
        </a:xfrm>
        <a:prstGeom prst="rect">
          <a:avLst/>
        </a:prstGeom>
      </xdr:spPr>
    </xdr:pic>
    <xdr:clientData/>
  </xdr:twoCellAnchor>
  <xdr:oneCellAnchor>
    <xdr:from>
      <xdr:col>10</xdr:col>
      <xdr:colOff>190499</xdr:colOff>
      <xdr:row>4</xdr:row>
      <xdr:rowOff>200025</xdr:rowOff>
    </xdr:from>
    <xdr:ext cx="2981326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/>
            <xdr:cNvSpPr txBox="1"/>
          </xdr:nvSpPr>
          <xdr:spPr>
            <a:xfrm>
              <a:off x="5124449" y="1209675"/>
              <a:ext cx="2981326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y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&amp;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x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</a:p>
          </xdr:txBody>
        </xdr:sp>
      </mc:Choice>
      <mc:Fallback xmlns="">
        <xdr:sp macro="" textlink="">
          <xdr:nvSpPr>
            <xdr:cNvPr id="39" name="TextBox 38"/>
            <xdr:cNvSpPr txBox="1"/>
          </xdr:nvSpPr>
          <xdr:spPr>
            <a:xfrm>
              <a:off x="5124449" y="1209675"/>
              <a:ext cx="2981326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 &amp; x) 𝐵𝑟𝑖𝑐𝑘𝑠 per Ring: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</a:p>
          </xdr:txBody>
        </xdr:sp>
      </mc:Fallback>
    </mc:AlternateContent>
    <xdr:clientData/>
  </xdr:oneCellAnchor>
  <xdr:oneCellAnchor>
    <xdr:from>
      <xdr:col>10</xdr:col>
      <xdr:colOff>180975</xdr:colOff>
      <xdr:row>3</xdr:row>
      <xdr:rowOff>219075</xdr:rowOff>
    </xdr:from>
    <xdr:ext cx="2714625" cy="314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Box 41"/>
            <xdr:cNvSpPr txBox="1"/>
          </xdr:nvSpPr>
          <xdr:spPr>
            <a:xfrm>
              <a:off x="5114925" y="962025"/>
              <a:ext cx="2714625" cy="314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x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)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latin typeface="Cambria Math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X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42" name="TextBox 41"/>
            <xdr:cNvSpPr txBox="1"/>
          </xdr:nvSpPr>
          <xdr:spPr>
            <a:xfrm>
              <a:off x="5114925" y="962025"/>
              <a:ext cx="2714625" cy="314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:r>
                <a:rPr lang="en-US" sz="1300" b="0" i="0">
                  <a:solidFill>
                    <a:schemeClr val="bg1"/>
                  </a:solidFill>
                  <a:latin typeface="Cambria Math"/>
                </a:rPr>
                <a:t>Number of (x) Bricks per Ring: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X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  <xdr:oneCellAnchor>
    <xdr:from>
      <xdr:col>10</xdr:col>
      <xdr:colOff>190500</xdr:colOff>
      <xdr:row>4</xdr:row>
      <xdr:rowOff>447675</xdr:rowOff>
    </xdr:from>
    <xdr:ext cx="2800351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Box 42"/>
            <xdr:cNvSpPr txBox="1"/>
          </xdr:nvSpPr>
          <xdr:spPr>
            <a:xfrm>
              <a:off x="5124450" y="1457325"/>
              <a:ext cx="280035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y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43" name="TextBox 42"/>
            <xdr:cNvSpPr txBox="1"/>
          </xdr:nvSpPr>
          <xdr:spPr>
            <a:xfrm>
              <a:off x="5124450" y="1457325"/>
              <a:ext cx="280035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(y) 𝐵𝑟𝑖𝑐𝑘𝑠 per Ring: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10</xdr:col>
      <xdr:colOff>190500</xdr:colOff>
      <xdr:row>5</xdr:row>
      <xdr:rowOff>114300</xdr:rowOff>
    </xdr:from>
    <xdr:ext cx="2800351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Box 43"/>
            <xdr:cNvSpPr txBox="1"/>
          </xdr:nvSpPr>
          <xdr:spPr>
            <a:xfrm>
              <a:off x="5124450" y="1724025"/>
              <a:ext cx="280035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(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x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Ring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44" name="TextBox 43"/>
            <xdr:cNvSpPr txBox="1"/>
          </xdr:nvSpPr>
          <xdr:spPr>
            <a:xfrm>
              <a:off x="5124450" y="1724025"/>
              <a:ext cx="280035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(x) 𝐵𝑟𝑖𝑐𝑘𝑠 per Ring: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  <xdr:oneCellAnchor>
    <xdr:from>
      <xdr:col>10</xdr:col>
      <xdr:colOff>180974</xdr:colOff>
      <xdr:row>6</xdr:row>
      <xdr:rowOff>66675</xdr:rowOff>
    </xdr:from>
    <xdr:ext cx="3209925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/>
            <xdr:cNvSpPr txBox="1"/>
          </xdr:nvSpPr>
          <xdr:spPr>
            <a:xfrm>
              <a:off x="5114924" y="19621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&amp;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x</m:t>
                      </m:r>
                    </m:e>
                  </m:d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</a:p>
          </xdr:txBody>
        </xdr:sp>
      </mc:Choice>
      <mc:Fallback xmlns="">
        <xdr:sp macro="" textlink="">
          <xdr:nvSpPr>
            <xdr:cNvPr id="45" name="TextBox 44"/>
            <xdr:cNvSpPr txBox="1"/>
          </xdr:nvSpPr>
          <xdr:spPr>
            <a:xfrm>
              <a:off x="5114924" y="19621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Number of (y &amp; x)Bricks per [L]  meters: 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</a:p>
          </xdr:txBody>
        </xdr:sp>
      </mc:Fallback>
    </mc:AlternateContent>
    <xdr:clientData/>
  </xdr:oneCellAnchor>
  <xdr:oneCellAnchor>
    <xdr:from>
      <xdr:col>10</xdr:col>
      <xdr:colOff>180975</xdr:colOff>
      <xdr:row>7</xdr:row>
      <xdr:rowOff>142875</xdr:rowOff>
    </xdr:from>
    <xdr:ext cx="3209925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/>
            <xdr:cNvSpPr txBox="1"/>
          </xdr:nvSpPr>
          <xdr:spPr>
            <a:xfrm>
              <a:off x="5114925" y="22288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</m:e>
                  </m:d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47" name="TextBox 46"/>
            <xdr:cNvSpPr txBox="1"/>
          </xdr:nvSpPr>
          <xdr:spPr>
            <a:xfrm>
              <a:off x="5114925" y="22288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Number of (y )Bricks per [L]  meters: 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10</xdr:col>
      <xdr:colOff>180975</xdr:colOff>
      <xdr:row>9</xdr:row>
      <xdr:rowOff>28575</xdr:rowOff>
    </xdr:from>
    <xdr:ext cx="3209925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Box 47"/>
            <xdr:cNvSpPr txBox="1"/>
          </xdr:nvSpPr>
          <xdr:spPr>
            <a:xfrm>
              <a:off x="5114925" y="24955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Number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x</m:t>
                      </m:r>
                    </m:e>
                  </m:d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48" name="TextBox 47"/>
            <xdr:cNvSpPr txBox="1"/>
          </xdr:nvSpPr>
          <xdr:spPr>
            <a:xfrm>
              <a:off x="5114925" y="2495550"/>
              <a:ext cx="320992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Number of (x)Bricks per [L]  meters: 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  <xdr:oneCellAnchor>
    <xdr:from>
      <xdr:col>10</xdr:col>
      <xdr:colOff>190500</xdr:colOff>
      <xdr:row>10</xdr:row>
      <xdr:rowOff>114300</xdr:rowOff>
    </xdr:from>
    <xdr:ext cx="3448050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Box 50"/>
            <xdr:cNvSpPr txBox="1"/>
          </xdr:nvSpPr>
          <xdr:spPr>
            <a:xfrm>
              <a:off x="5124450" y="2762250"/>
              <a:ext cx="3448050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&amp;</m:t>
                      </m:r>
                      <m: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x</m:t>
                      </m:r>
                    </m:e>
                  </m:d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Z</a:t>
              </a:r>
            </a:p>
          </xdr:txBody>
        </xdr:sp>
      </mc:Choice>
      <mc:Fallback xmlns="">
        <xdr:sp macro="" textlink="">
          <xdr:nvSpPr>
            <xdr:cNvPr id="51" name="TextBox 50"/>
            <xdr:cNvSpPr txBox="1"/>
          </xdr:nvSpPr>
          <xdr:spPr>
            <a:xfrm>
              <a:off x="5124450" y="2762250"/>
              <a:ext cx="3448050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 &amp; x)𝐵𝑟𝑖𝑐𝑘𝑠 per  [L]  meters: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Z</a:t>
              </a:r>
            </a:p>
          </xdr:txBody>
        </xdr:sp>
      </mc:Fallback>
    </mc:AlternateContent>
    <xdr:clientData/>
  </xdr:oneCellAnchor>
  <xdr:oneCellAnchor>
    <xdr:from>
      <xdr:col>10</xdr:col>
      <xdr:colOff>190499</xdr:colOff>
      <xdr:row>12</xdr:row>
      <xdr:rowOff>19050</xdr:rowOff>
    </xdr:from>
    <xdr:ext cx="3276601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/>
            <xdr:cNvSpPr txBox="1"/>
          </xdr:nvSpPr>
          <xdr:spPr>
            <a:xfrm>
              <a:off x="5124449" y="3028950"/>
              <a:ext cx="327660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</m:e>
                  </m:d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2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52" name="TextBox 51"/>
            <xdr:cNvSpPr txBox="1"/>
          </xdr:nvSpPr>
          <xdr:spPr>
            <a:xfrm>
              <a:off x="5124449" y="3028950"/>
              <a:ext cx="327660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(y)𝐵𝑟𝑖𝑐𝑘𝑠 per [L]  meters: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2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10</xdr:col>
      <xdr:colOff>190500</xdr:colOff>
      <xdr:row>13</xdr:row>
      <xdr:rowOff>133350</xdr:rowOff>
    </xdr:from>
    <xdr:ext cx="3276601" cy="279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/>
            <xdr:cNvSpPr txBox="1"/>
          </xdr:nvSpPr>
          <xdr:spPr>
            <a:xfrm>
              <a:off x="5124450" y="3324225"/>
              <a:ext cx="327660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Weight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</m:e>
                  </m:d>
                  <m:r>
                    <a:rPr lang="en-US" sz="1300" b="0" i="1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𝐵𝑟𝑖𝑐𝑘𝑠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begChr m:val="["/>
                      <m:endChr m:val="]"/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L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meters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2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55" name="TextBox 54"/>
            <xdr:cNvSpPr txBox="1"/>
          </xdr:nvSpPr>
          <xdr:spPr>
            <a:xfrm>
              <a:off x="5124450" y="3324225"/>
              <a:ext cx="3276601" cy="279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Weight of (y)𝐵𝑟𝑖𝑐𝑘𝑠 per [L]  meters: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 W</a:t>
              </a:r>
              <a:r>
                <a:rPr lang="en-US" sz="1200" b="1" i="0">
                  <a:solidFill>
                    <a:srgbClr val="FF0000"/>
                  </a:solidFill>
                  <a:latin typeface="+mj-lt"/>
                </a:rPr>
                <a:t>Z</a:t>
              </a:r>
              <a:r>
                <a:rPr lang="en-US" sz="10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  <xdr:twoCellAnchor>
    <xdr:from>
      <xdr:col>1</xdr:col>
      <xdr:colOff>28576</xdr:colOff>
      <xdr:row>48</xdr:row>
      <xdr:rowOff>0</xdr:rowOff>
    </xdr:from>
    <xdr:to>
      <xdr:col>3</xdr:col>
      <xdr:colOff>697443</xdr:colOff>
      <xdr:row>64</xdr:row>
      <xdr:rowOff>214842</xdr:rowOff>
    </xdr:to>
    <xdr:sp macro="" textlink="">
      <xdr:nvSpPr>
        <xdr:cNvPr id="28" name="Freeform 27"/>
        <xdr:cNvSpPr/>
      </xdr:nvSpPr>
      <xdr:spPr>
        <a:xfrm>
          <a:off x="114301" y="9201150"/>
          <a:ext cx="1897592" cy="3367617"/>
        </a:xfrm>
        <a:custGeom>
          <a:avLst/>
          <a:gdLst>
            <a:gd name="connsiteX0" fmla="*/ 646044 w 1938131"/>
            <a:gd name="connsiteY0" fmla="*/ 0 h 1341782"/>
            <a:gd name="connsiteX1" fmla="*/ 1296229 w 1938131"/>
            <a:gd name="connsiteY1" fmla="*/ 0 h 1341782"/>
            <a:gd name="connsiteX2" fmla="*/ 1938131 w 1938131"/>
            <a:gd name="connsiteY2" fmla="*/ 1341782 h 1341782"/>
            <a:gd name="connsiteX3" fmla="*/ 0 w 1938131"/>
            <a:gd name="connsiteY3" fmla="*/ 1341782 h 1341782"/>
            <a:gd name="connsiteX4" fmla="*/ 646044 w 1938131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38131" h="1341782">
              <a:moveTo>
                <a:pt x="646044" y="0"/>
              </a:moveTo>
              <a:lnTo>
                <a:pt x="1296229" y="0"/>
              </a:lnTo>
              <a:lnTo>
                <a:pt x="1938131" y="1341782"/>
              </a:lnTo>
              <a:lnTo>
                <a:pt x="0" y="1341782"/>
              </a:lnTo>
              <a:lnTo>
                <a:pt x="646044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                        </a:t>
          </a:r>
          <a:r>
            <a:rPr lang="en-US" sz="1400" b="1">
              <a:solidFill>
                <a:schemeClr val="tx1"/>
              </a:solidFill>
              <a:latin typeface="+mj-lt"/>
            </a:rPr>
            <a:t>b1</a:t>
          </a:r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                        </a:t>
          </a:r>
          <a:r>
            <a:rPr lang="en-US" sz="2800" b="1">
              <a:solidFill>
                <a:schemeClr val="tx1"/>
              </a:solidFill>
              <a:latin typeface="+mj-lt"/>
            </a:rPr>
            <a:t>x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                 </a:t>
          </a:r>
        </a:p>
        <a:p>
          <a:pPr algn="ctr"/>
          <a:r>
            <a:rPr lang="en-US" sz="1400" b="1">
              <a:solidFill>
                <a:schemeClr val="tx1"/>
              </a:solidFill>
              <a:latin typeface="+mj-lt"/>
            </a:rPr>
            <a:t>a1</a:t>
          </a:r>
        </a:p>
      </xdr:txBody>
    </xdr:sp>
    <xdr:clientData/>
  </xdr:twoCellAnchor>
  <xdr:twoCellAnchor>
    <xdr:from>
      <xdr:col>5</xdr:col>
      <xdr:colOff>19050</xdr:colOff>
      <xdr:row>48</xdr:row>
      <xdr:rowOff>0</xdr:rowOff>
    </xdr:from>
    <xdr:to>
      <xdr:col>7</xdr:col>
      <xdr:colOff>661988</xdr:colOff>
      <xdr:row>64</xdr:row>
      <xdr:rowOff>215371</xdr:rowOff>
    </xdr:to>
    <xdr:sp macro="" textlink="">
      <xdr:nvSpPr>
        <xdr:cNvPr id="29" name="Freeform 28"/>
        <xdr:cNvSpPr/>
      </xdr:nvSpPr>
      <xdr:spPr>
        <a:xfrm>
          <a:off x="2352675" y="9201150"/>
          <a:ext cx="1757363" cy="3368146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b2</a:t>
          </a: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5</xdr:col>
      <xdr:colOff>40821</xdr:colOff>
      <xdr:row>64</xdr:row>
      <xdr:rowOff>122465</xdr:rowOff>
    </xdr:from>
    <xdr:to>
      <xdr:col>7</xdr:col>
      <xdr:colOff>602799</xdr:colOff>
      <xdr:row>64</xdr:row>
      <xdr:rowOff>122466</xdr:rowOff>
    </xdr:to>
    <xdr:cxnSp macro="">
      <xdr:nvCxnSpPr>
        <xdr:cNvPr id="31" name="Straight Arrow Connector 30"/>
        <xdr:cNvCxnSpPr/>
      </xdr:nvCxnSpPr>
      <xdr:spPr>
        <a:xfrm flipH="1" flipV="1">
          <a:off x="2313214" y="12831536"/>
          <a:ext cx="1636942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64</xdr:row>
      <xdr:rowOff>122464</xdr:rowOff>
    </xdr:from>
    <xdr:to>
      <xdr:col>3</xdr:col>
      <xdr:colOff>640896</xdr:colOff>
      <xdr:row>64</xdr:row>
      <xdr:rowOff>122465</xdr:rowOff>
    </xdr:to>
    <xdr:cxnSp macro="">
      <xdr:nvCxnSpPr>
        <xdr:cNvPr id="32" name="Straight Arrow Connector 31"/>
        <xdr:cNvCxnSpPr/>
      </xdr:nvCxnSpPr>
      <xdr:spPr>
        <a:xfrm flipH="1">
          <a:off x="122464" y="12831535"/>
          <a:ext cx="1838325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598713</xdr:colOff>
      <xdr:row>49</xdr:row>
      <xdr:rowOff>81643</xdr:rowOff>
    </xdr:from>
    <xdr:to>
      <xdr:col>7</xdr:col>
      <xdr:colOff>22084</xdr:colOff>
      <xdr:row>49</xdr:row>
      <xdr:rowOff>81644</xdr:rowOff>
    </xdr:to>
    <xdr:cxnSp macro="">
      <xdr:nvCxnSpPr>
        <xdr:cNvPr id="33" name="Straight Arrow Connector 32"/>
        <xdr:cNvCxnSpPr/>
      </xdr:nvCxnSpPr>
      <xdr:spPr>
        <a:xfrm flipH="1" flipV="1">
          <a:off x="2871106" y="9729107"/>
          <a:ext cx="498335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49</xdr:row>
      <xdr:rowOff>68036</xdr:rowOff>
    </xdr:from>
    <xdr:to>
      <xdr:col>3</xdr:col>
      <xdr:colOff>47101</xdr:colOff>
      <xdr:row>49</xdr:row>
      <xdr:rowOff>68037</xdr:rowOff>
    </xdr:to>
    <xdr:cxnSp macro="">
      <xdr:nvCxnSpPr>
        <xdr:cNvPr id="34" name="Straight Arrow Connector 33"/>
        <xdr:cNvCxnSpPr/>
      </xdr:nvCxnSpPr>
      <xdr:spPr>
        <a:xfrm flipH="1" flipV="1">
          <a:off x="707571" y="9715500"/>
          <a:ext cx="659423" cy="1"/>
        </a:xfrm>
        <a:prstGeom prst="straightConnector1">
          <a:avLst/>
        </a:prstGeom>
        <a:ln>
          <a:solidFill>
            <a:schemeClr val="bg1"/>
          </a:solidFill>
          <a:headEnd type="arrow"/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oneCellAnchor>
    <xdr:from>
      <xdr:col>10</xdr:col>
      <xdr:colOff>201097</xdr:colOff>
      <xdr:row>45</xdr:row>
      <xdr:rowOff>26</xdr:rowOff>
    </xdr:from>
    <xdr:ext cx="3026833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/>
            <xdr:cNvSpPr txBox="1"/>
          </xdr:nvSpPr>
          <xdr:spPr>
            <a:xfrm>
              <a:off x="4847180" y="8826526"/>
              <a:ext cx="3026833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Quantity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Q</a:t>
              </a:r>
              <a:r>
                <a:rPr lang="en-US" sz="11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35" name="TextBox 34"/>
            <xdr:cNvSpPr txBox="1"/>
          </xdr:nvSpPr>
          <xdr:spPr>
            <a:xfrm>
              <a:off x="4847180" y="8826526"/>
              <a:ext cx="3026833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Quantity of (y)  Bricks: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Q</a:t>
              </a:r>
              <a:r>
                <a:rPr lang="en-US" sz="11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11</xdr:col>
      <xdr:colOff>1071</xdr:colOff>
      <xdr:row>46</xdr:row>
      <xdr:rowOff>158778</xdr:rowOff>
    </xdr:from>
    <xdr:ext cx="2836863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/>
            <xdr:cNvSpPr txBox="1"/>
          </xdr:nvSpPr>
          <xdr:spPr>
            <a:xfrm>
              <a:off x="4869404" y="9175778"/>
              <a:ext cx="2836863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Quantity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x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Q</a:t>
              </a:r>
              <a:r>
                <a:rPr lang="en-US" sz="11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36" name="TextBox 35"/>
            <xdr:cNvSpPr txBox="1"/>
          </xdr:nvSpPr>
          <xdr:spPr>
            <a:xfrm>
              <a:off x="4869404" y="9175778"/>
              <a:ext cx="2836863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Quantity of (x)  Bricks: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Q</a:t>
              </a:r>
              <a:r>
                <a:rPr lang="en-US" sz="11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  <xdr:oneCellAnchor>
    <xdr:from>
      <xdr:col>11</xdr:col>
      <xdr:colOff>14</xdr:colOff>
      <xdr:row>48</xdr:row>
      <xdr:rowOff>21198</xdr:rowOff>
    </xdr:from>
    <xdr:ext cx="3319082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/>
            <xdr:cNvSpPr txBox="1"/>
          </xdr:nvSpPr>
          <xdr:spPr>
            <a:xfrm>
              <a:off x="4857764" y="9494910"/>
              <a:ext cx="3319082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Length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Lining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y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Quantity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L</a:t>
              </a:r>
              <a:r>
                <a:rPr lang="en-US" sz="11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Choice>
      <mc:Fallback xmlns="">
        <xdr:sp macro="" textlink="">
          <xdr:nvSpPr>
            <xdr:cNvPr id="37" name="TextBox 36"/>
            <xdr:cNvSpPr txBox="1"/>
          </xdr:nvSpPr>
          <xdr:spPr>
            <a:xfrm>
              <a:off x="4857764" y="9494910"/>
              <a:ext cx="3319082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Length of Lining per (y)  Bricks Quantity: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L</a:t>
              </a:r>
              <a:r>
                <a:rPr lang="en-US" sz="1100" b="1" i="0">
                  <a:solidFill>
                    <a:srgbClr val="FF0000"/>
                  </a:solidFill>
                  <a:latin typeface="+mj-lt"/>
                </a:rPr>
                <a:t>y</a:t>
              </a:r>
            </a:p>
          </xdr:txBody>
        </xdr:sp>
      </mc:Fallback>
    </mc:AlternateContent>
    <xdr:clientData/>
  </xdr:oneCellAnchor>
  <xdr:oneCellAnchor>
    <xdr:from>
      <xdr:col>10</xdr:col>
      <xdr:colOff>211681</xdr:colOff>
      <xdr:row>49</xdr:row>
      <xdr:rowOff>116452</xdr:rowOff>
    </xdr:from>
    <xdr:ext cx="3415145" cy="317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/>
            <xdr:cNvSpPr txBox="1"/>
          </xdr:nvSpPr>
          <xdr:spPr>
            <a:xfrm>
              <a:off x="4849623" y="9780664"/>
              <a:ext cx="341514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Length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of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Lining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per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en-US" sz="1300" b="0" i="1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en-US" sz="1300" b="0" i="0">
                          <a:solidFill>
                            <a:schemeClr val="bg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x</m:t>
                      </m:r>
                    </m:e>
                  </m:d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Bricks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  <m:r>
                    <m:rPr>
                      <m:sty m:val="p"/>
                    </m:rP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Quantity</m:t>
                  </m:r>
                  <m:r>
                    <a:rPr lang="en-US" sz="1300" b="0" i="0">
                      <a:solidFill>
                        <a:schemeClr val="bg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: </m:t>
                  </m:r>
                </m:oMath>
              </a14:m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L</a:t>
              </a:r>
              <a:r>
                <a:rPr lang="en-US" sz="11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Choice>
      <mc:Fallback xmlns="">
        <xdr:sp macro="" textlink="">
          <xdr:nvSpPr>
            <xdr:cNvPr id="38" name="TextBox 37"/>
            <xdr:cNvSpPr txBox="1"/>
          </xdr:nvSpPr>
          <xdr:spPr>
            <a:xfrm>
              <a:off x="4849623" y="9780664"/>
              <a:ext cx="3415145" cy="3174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n-US" sz="1300" b="0" i="0">
                  <a:solidFill>
                    <a:schemeClr val="bg1"/>
                  </a:solidFill>
                  <a:effectLst/>
                  <a:latin typeface="Cambria Math"/>
                  <a:ea typeface="+mn-ea"/>
                  <a:cs typeface="+mn-cs"/>
                </a:rPr>
                <a:t>Length of Lining per (x)  Bricks Quantity: </a:t>
              </a:r>
              <a:r>
                <a:rPr lang="en-US" sz="1600" b="1" i="0">
                  <a:solidFill>
                    <a:srgbClr val="FF0000"/>
                  </a:solidFill>
                  <a:latin typeface="+mj-lt"/>
                </a:rPr>
                <a:t> L</a:t>
              </a:r>
              <a:r>
                <a:rPr lang="en-US" sz="1100" b="1" i="0">
                  <a:solidFill>
                    <a:srgbClr val="FF0000"/>
                  </a:solidFill>
                  <a:latin typeface="+mj-lt"/>
                </a:rPr>
                <a:t>x</a:t>
              </a:r>
            </a:p>
          </xdr:txBody>
        </xdr:sp>
      </mc:Fallback>
    </mc:AlternateContent>
    <xdr:clientData/>
  </xdr:oneCellAnchor>
  <xdr:twoCellAnchor>
    <xdr:from>
      <xdr:col>1</xdr:col>
      <xdr:colOff>28574</xdr:colOff>
      <xdr:row>69</xdr:row>
      <xdr:rowOff>148176</xdr:rowOff>
    </xdr:from>
    <xdr:to>
      <xdr:col>3</xdr:col>
      <xdr:colOff>673097</xdr:colOff>
      <xdr:row>75</xdr:row>
      <xdr:rowOff>137587</xdr:rowOff>
    </xdr:to>
    <xdr:sp macro="" textlink="">
      <xdr:nvSpPr>
        <xdr:cNvPr id="41" name="Can 40"/>
        <xdr:cNvSpPr/>
      </xdr:nvSpPr>
      <xdr:spPr>
        <a:xfrm rot="5400000">
          <a:off x="532342" y="12998458"/>
          <a:ext cx="1037161" cy="1873248"/>
        </a:xfrm>
        <a:prstGeom prst="can">
          <a:avLst>
            <a:gd name="adj" fmla="val 15294"/>
          </a:avLst>
        </a:prstGeom>
        <a:solidFill>
          <a:schemeClr val="bg1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l"/>
          <a:endParaRPr lang="en-US" sz="2800" b="0" kern="1200" cap="none" spc="0" baseline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j-lt"/>
          </a:endParaRPr>
        </a:p>
        <a:p>
          <a:pPr algn="ctr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3</xdr:col>
      <xdr:colOff>591702</xdr:colOff>
      <xdr:row>70</xdr:row>
      <xdr:rowOff>42333</xdr:rowOff>
    </xdr:from>
    <xdr:to>
      <xdr:col>3</xdr:col>
      <xdr:colOff>602286</xdr:colOff>
      <xdr:row>75</xdr:row>
      <xdr:rowOff>41274</xdr:rowOff>
    </xdr:to>
    <xdr:cxnSp macro="">
      <xdr:nvCxnSpPr>
        <xdr:cNvPr id="49" name="Straight Arrow Connector 48"/>
        <xdr:cNvCxnSpPr/>
      </xdr:nvCxnSpPr>
      <xdr:spPr>
        <a:xfrm>
          <a:off x="1907884" y="14295197"/>
          <a:ext cx="10584" cy="856191"/>
        </a:xfrm>
        <a:prstGeom prst="straightConnector1">
          <a:avLst/>
        </a:prstGeom>
        <a:ln w="12700">
          <a:solidFill>
            <a:schemeClr val="bg1"/>
          </a:solidFill>
          <a:headEnd type="arrow"/>
          <a:tailEnd type="arrow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52918</xdr:colOff>
      <xdr:row>72</xdr:row>
      <xdr:rowOff>95250</xdr:rowOff>
    </xdr:from>
    <xdr:to>
      <xdr:col>1</xdr:col>
      <xdr:colOff>486833</xdr:colOff>
      <xdr:row>75</xdr:row>
      <xdr:rowOff>116418</xdr:rowOff>
    </xdr:to>
    <xdr:sp macro="" textlink="">
      <xdr:nvSpPr>
        <xdr:cNvPr id="50" name="Freeform 49"/>
        <xdr:cNvSpPr/>
      </xdr:nvSpPr>
      <xdr:spPr>
        <a:xfrm>
          <a:off x="137585" y="14583833"/>
          <a:ext cx="433915" cy="497418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349249</xdr:colOff>
      <xdr:row>72</xdr:row>
      <xdr:rowOff>74079</xdr:rowOff>
    </xdr:from>
    <xdr:to>
      <xdr:col>2</xdr:col>
      <xdr:colOff>84667</xdr:colOff>
      <xdr:row>75</xdr:row>
      <xdr:rowOff>98949</xdr:rowOff>
    </xdr:to>
    <xdr:sp macro="" textlink="">
      <xdr:nvSpPr>
        <xdr:cNvPr id="53" name="Freeform 52"/>
        <xdr:cNvSpPr/>
      </xdr:nvSpPr>
      <xdr:spPr>
        <a:xfrm rot="10800000">
          <a:off x="433916" y="14562662"/>
          <a:ext cx="455084" cy="501120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264589</xdr:colOff>
      <xdr:row>72</xdr:row>
      <xdr:rowOff>95251</xdr:rowOff>
    </xdr:from>
    <xdr:to>
      <xdr:col>3</xdr:col>
      <xdr:colOff>201089</xdr:colOff>
      <xdr:row>75</xdr:row>
      <xdr:rowOff>120121</xdr:rowOff>
    </xdr:to>
    <xdr:sp macro="" textlink="">
      <xdr:nvSpPr>
        <xdr:cNvPr id="56" name="Freeform 55"/>
        <xdr:cNvSpPr/>
      </xdr:nvSpPr>
      <xdr:spPr>
        <a:xfrm rot="10800000">
          <a:off x="1068922" y="14583834"/>
          <a:ext cx="455084" cy="501120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677334</xdr:colOff>
      <xdr:row>72</xdr:row>
      <xdr:rowOff>95250</xdr:rowOff>
    </xdr:from>
    <xdr:to>
      <xdr:col>2</xdr:col>
      <xdr:colOff>391583</xdr:colOff>
      <xdr:row>75</xdr:row>
      <xdr:rowOff>116418</xdr:rowOff>
    </xdr:to>
    <xdr:sp macro="" textlink="">
      <xdr:nvSpPr>
        <xdr:cNvPr id="57" name="Freeform 56"/>
        <xdr:cNvSpPr/>
      </xdr:nvSpPr>
      <xdr:spPr>
        <a:xfrm>
          <a:off x="762001" y="14583833"/>
          <a:ext cx="433915" cy="497418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3</xdr:col>
      <xdr:colOff>74083</xdr:colOff>
      <xdr:row>72</xdr:row>
      <xdr:rowOff>105834</xdr:rowOff>
    </xdr:from>
    <xdr:to>
      <xdr:col>3</xdr:col>
      <xdr:colOff>507998</xdr:colOff>
      <xdr:row>75</xdr:row>
      <xdr:rowOff>127002</xdr:rowOff>
    </xdr:to>
    <xdr:sp macro="" textlink="">
      <xdr:nvSpPr>
        <xdr:cNvPr id="58" name="Freeform 57"/>
        <xdr:cNvSpPr/>
      </xdr:nvSpPr>
      <xdr:spPr>
        <a:xfrm>
          <a:off x="1397000" y="14594417"/>
          <a:ext cx="433915" cy="497418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275167</xdr:colOff>
      <xdr:row>69</xdr:row>
      <xdr:rowOff>179917</xdr:rowOff>
    </xdr:from>
    <xdr:to>
      <xdr:col>3</xdr:col>
      <xdr:colOff>190498</xdr:colOff>
      <xdr:row>72</xdr:row>
      <xdr:rowOff>105835</xdr:rowOff>
    </xdr:to>
    <xdr:sp macro="" textlink="">
      <xdr:nvSpPr>
        <xdr:cNvPr id="59" name="Freeform 58"/>
        <xdr:cNvSpPr/>
      </xdr:nvSpPr>
      <xdr:spPr>
        <a:xfrm>
          <a:off x="1079500" y="14097000"/>
          <a:ext cx="433915" cy="497418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363090</xdr:colOff>
      <xdr:row>69</xdr:row>
      <xdr:rowOff>175845</xdr:rowOff>
    </xdr:from>
    <xdr:to>
      <xdr:col>2</xdr:col>
      <xdr:colOff>77339</xdr:colOff>
      <xdr:row>72</xdr:row>
      <xdr:rowOff>74084</xdr:rowOff>
    </xdr:to>
    <xdr:sp macro="" textlink="">
      <xdr:nvSpPr>
        <xdr:cNvPr id="60" name="Freeform 59"/>
        <xdr:cNvSpPr/>
      </xdr:nvSpPr>
      <xdr:spPr>
        <a:xfrm>
          <a:off x="451013" y="13869864"/>
          <a:ext cx="432288" cy="469739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677335</xdr:colOff>
      <xdr:row>69</xdr:row>
      <xdr:rowOff>169333</xdr:rowOff>
    </xdr:from>
    <xdr:to>
      <xdr:col>2</xdr:col>
      <xdr:colOff>391584</xdr:colOff>
      <xdr:row>72</xdr:row>
      <xdr:rowOff>95251</xdr:rowOff>
    </xdr:to>
    <xdr:sp macro="" textlink="">
      <xdr:nvSpPr>
        <xdr:cNvPr id="61" name="Freeform 60"/>
        <xdr:cNvSpPr/>
      </xdr:nvSpPr>
      <xdr:spPr>
        <a:xfrm rot="10800000">
          <a:off x="762002" y="14086416"/>
          <a:ext cx="433915" cy="497418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1</xdr:col>
      <xdr:colOff>430661</xdr:colOff>
      <xdr:row>70</xdr:row>
      <xdr:rowOff>55958</xdr:rowOff>
    </xdr:from>
    <xdr:to>
      <xdr:col>2</xdr:col>
      <xdr:colOff>39078</xdr:colOff>
      <xdr:row>72</xdr:row>
      <xdr:rowOff>69321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584" y="13940477"/>
          <a:ext cx="326456" cy="394363"/>
        </a:xfrm>
        <a:prstGeom prst="rect">
          <a:avLst/>
        </a:prstGeom>
      </xdr:spPr>
    </xdr:pic>
    <xdr:clientData/>
  </xdr:twoCellAnchor>
  <xdr:twoCellAnchor editAs="oneCell">
    <xdr:from>
      <xdr:col>2</xdr:col>
      <xdr:colOff>330081</xdr:colOff>
      <xdr:row>70</xdr:row>
      <xdr:rowOff>33082</xdr:rowOff>
    </xdr:from>
    <xdr:to>
      <xdr:col>3</xdr:col>
      <xdr:colOff>137583</xdr:colOff>
      <xdr:row>72</xdr:row>
      <xdr:rowOff>46445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6043" y="13917601"/>
          <a:ext cx="320386" cy="394363"/>
        </a:xfrm>
        <a:prstGeom prst="rect">
          <a:avLst/>
        </a:prstGeom>
      </xdr:spPr>
    </xdr:pic>
    <xdr:clientData/>
  </xdr:twoCellAnchor>
  <xdr:twoCellAnchor editAs="oneCell">
    <xdr:from>
      <xdr:col>3</xdr:col>
      <xdr:colOff>126998</xdr:colOff>
      <xdr:row>72</xdr:row>
      <xdr:rowOff>190498</xdr:rowOff>
    </xdr:from>
    <xdr:to>
      <xdr:col>3</xdr:col>
      <xdr:colOff>455081</xdr:colOff>
      <xdr:row>75</xdr:row>
      <xdr:rowOff>108611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9915" y="14679081"/>
          <a:ext cx="328083" cy="394363"/>
        </a:xfrm>
        <a:prstGeom prst="rect">
          <a:avLst/>
        </a:prstGeom>
      </xdr:spPr>
    </xdr:pic>
    <xdr:clientData/>
  </xdr:twoCellAnchor>
  <xdr:twoCellAnchor editAs="oneCell">
    <xdr:from>
      <xdr:col>2</xdr:col>
      <xdr:colOff>10583</xdr:colOff>
      <xdr:row>72</xdr:row>
      <xdr:rowOff>179914</xdr:rowOff>
    </xdr:from>
    <xdr:to>
      <xdr:col>2</xdr:col>
      <xdr:colOff>338666</xdr:colOff>
      <xdr:row>75</xdr:row>
      <xdr:rowOff>98027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916" y="14668497"/>
          <a:ext cx="328083" cy="394363"/>
        </a:xfrm>
        <a:prstGeom prst="rect">
          <a:avLst/>
        </a:prstGeom>
      </xdr:spPr>
    </xdr:pic>
    <xdr:clientData/>
  </xdr:twoCellAnchor>
  <xdr:twoCellAnchor editAs="oneCell">
    <xdr:from>
      <xdr:col>1</xdr:col>
      <xdr:colOff>105836</xdr:colOff>
      <xdr:row>72</xdr:row>
      <xdr:rowOff>169333</xdr:rowOff>
    </xdr:from>
    <xdr:to>
      <xdr:col>1</xdr:col>
      <xdr:colOff>433919</xdr:colOff>
      <xdr:row>75</xdr:row>
      <xdr:rowOff>87446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3" y="14657916"/>
          <a:ext cx="328083" cy="394363"/>
        </a:xfrm>
        <a:prstGeom prst="rect">
          <a:avLst/>
        </a:prstGeom>
      </xdr:spPr>
    </xdr:pic>
    <xdr:clientData/>
  </xdr:twoCellAnchor>
  <xdr:twoCellAnchor editAs="oneCell">
    <xdr:from>
      <xdr:col>2</xdr:col>
      <xdr:colOff>13023</xdr:colOff>
      <xdr:row>69</xdr:row>
      <xdr:rowOff>189167</xdr:rowOff>
    </xdr:from>
    <xdr:to>
      <xdr:col>2</xdr:col>
      <xdr:colOff>386171</xdr:colOff>
      <xdr:row>72</xdr:row>
      <xdr:rowOff>72751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8985" y="13883186"/>
          <a:ext cx="373148" cy="455084"/>
        </a:xfrm>
        <a:prstGeom prst="rect">
          <a:avLst/>
        </a:prstGeom>
      </xdr:spPr>
    </xdr:pic>
    <xdr:clientData/>
  </xdr:twoCellAnchor>
  <xdr:twoCellAnchor editAs="oneCell">
    <xdr:from>
      <xdr:col>2</xdr:col>
      <xdr:colOff>328087</xdr:colOff>
      <xdr:row>72</xdr:row>
      <xdr:rowOff>137583</xdr:rowOff>
    </xdr:from>
    <xdr:to>
      <xdr:col>3</xdr:col>
      <xdr:colOff>184278</xdr:colOff>
      <xdr:row>75</xdr:row>
      <xdr:rowOff>116417</xdr:rowOff>
    </xdr:to>
    <xdr:pic>
      <xdr:nvPicPr>
        <xdr:cNvPr id="69" name="Picture 6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2420" y="14626166"/>
          <a:ext cx="374775" cy="455084"/>
        </a:xfrm>
        <a:prstGeom prst="rect">
          <a:avLst/>
        </a:prstGeom>
      </xdr:spPr>
    </xdr:pic>
    <xdr:clientData/>
  </xdr:twoCellAnchor>
  <xdr:twoCellAnchor editAs="oneCell">
    <xdr:from>
      <xdr:col>1</xdr:col>
      <xdr:colOff>402164</xdr:colOff>
      <xdr:row>72</xdr:row>
      <xdr:rowOff>116411</xdr:rowOff>
    </xdr:from>
    <xdr:to>
      <xdr:col>2</xdr:col>
      <xdr:colOff>57273</xdr:colOff>
      <xdr:row>75</xdr:row>
      <xdr:rowOff>95245</xdr:rowOff>
    </xdr:to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0087" y="14381930"/>
          <a:ext cx="373148" cy="455084"/>
        </a:xfrm>
        <a:prstGeom prst="rect">
          <a:avLst/>
        </a:prstGeom>
      </xdr:spPr>
    </xdr:pic>
    <xdr:clientData/>
  </xdr:twoCellAnchor>
  <xdr:twoCellAnchor>
    <xdr:from>
      <xdr:col>12</xdr:col>
      <xdr:colOff>207817</xdr:colOff>
      <xdr:row>65</xdr:row>
      <xdr:rowOff>8659</xdr:rowOff>
    </xdr:from>
    <xdr:to>
      <xdr:col>13</xdr:col>
      <xdr:colOff>69269</xdr:colOff>
      <xdr:row>66</xdr:row>
      <xdr:rowOff>1731</xdr:rowOff>
    </xdr:to>
    <xdr:sp macro="" textlink="">
      <xdr:nvSpPr>
        <xdr:cNvPr id="90" name="Freeform 89"/>
        <xdr:cNvSpPr/>
      </xdr:nvSpPr>
      <xdr:spPr>
        <a:xfrm rot="10800000">
          <a:off x="5446567" y="12806795"/>
          <a:ext cx="372338" cy="244186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13</xdr:col>
      <xdr:colOff>69272</xdr:colOff>
      <xdr:row>65</xdr:row>
      <xdr:rowOff>5191</xdr:rowOff>
    </xdr:from>
    <xdr:to>
      <xdr:col>13</xdr:col>
      <xdr:colOff>429487</xdr:colOff>
      <xdr:row>65</xdr:row>
      <xdr:rowOff>243318</xdr:rowOff>
    </xdr:to>
    <xdr:sp macro="" textlink="">
      <xdr:nvSpPr>
        <xdr:cNvPr id="91" name="Freeform 90"/>
        <xdr:cNvSpPr/>
      </xdr:nvSpPr>
      <xdr:spPr>
        <a:xfrm rot="10800000">
          <a:off x="5818908" y="12803327"/>
          <a:ext cx="360215" cy="238127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12</xdr:col>
      <xdr:colOff>249780</xdr:colOff>
      <xdr:row>64</xdr:row>
      <xdr:rowOff>213015</xdr:rowOff>
    </xdr:from>
    <xdr:to>
      <xdr:col>13</xdr:col>
      <xdr:colOff>24644</xdr:colOff>
      <xdr:row>66</xdr:row>
      <xdr:rowOff>50004</xdr:rowOff>
    </xdr:to>
    <xdr:pic>
      <xdr:nvPicPr>
        <xdr:cNvPr id="93" name="Picture 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95857" y="12793342"/>
          <a:ext cx="287749" cy="342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109105</xdr:colOff>
      <xdr:row>64</xdr:row>
      <xdr:rowOff>213012</xdr:rowOff>
    </xdr:from>
    <xdr:to>
      <xdr:col>13</xdr:col>
      <xdr:colOff>394855</xdr:colOff>
      <xdr:row>66</xdr:row>
      <xdr:rowOff>50001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58741" y="12751376"/>
          <a:ext cx="285750" cy="347875"/>
        </a:xfrm>
        <a:prstGeom prst="rect">
          <a:avLst/>
        </a:prstGeom>
      </xdr:spPr>
    </xdr:pic>
    <xdr:clientData/>
  </xdr:twoCellAnchor>
  <xdr:twoCellAnchor editAs="oneCell">
    <xdr:from>
      <xdr:col>13</xdr:col>
      <xdr:colOff>134548</xdr:colOff>
      <xdr:row>59</xdr:row>
      <xdr:rowOff>239802</xdr:rowOff>
    </xdr:from>
    <xdr:to>
      <xdr:col>13</xdr:col>
      <xdr:colOff>385661</xdr:colOff>
      <xdr:row>61</xdr:row>
      <xdr:rowOff>32016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3510" y="11874956"/>
          <a:ext cx="251113" cy="305099"/>
        </a:xfrm>
        <a:prstGeom prst="rect">
          <a:avLst/>
        </a:prstGeom>
      </xdr:spPr>
    </xdr:pic>
    <xdr:clientData/>
  </xdr:twoCellAnchor>
  <xdr:twoCellAnchor>
    <xdr:from>
      <xdr:col>11</xdr:col>
      <xdr:colOff>190498</xdr:colOff>
      <xdr:row>59</xdr:row>
      <xdr:rowOff>256442</xdr:rowOff>
    </xdr:from>
    <xdr:to>
      <xdr:col>12</xdr:col>
      <xdr:colOff>173180</xdr:colOff>
      <xdr:row>60</xdr:row>
      <xdr:rowOff>237645</xdr:rowOff>
    </xdr:to>
    <xdr:sp macro="" textlink="">
      <xdr:nvSpPr>
        <xdr:cNvPr id="97" name="Freeform 96"/>
        <xdr:cNvSpPr/>
      </xdr:nvSpPr>
      <xdr:spPr>
        <a:xfrm>
          <a:off x="5048248" y="11891596"/>
          <a:ext cx="371009" cy="244972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12</xdr:col>
      <xdr:colOff>181838</xdr:colOff>
      <xdr:row>60</xdr:row>
      <xdr:rowOff>0</xdr:rowOff>
    </xdr:from>
    <xdr:to>
      <xdr:col>13</xdr:col>
      <xdr:colOff>43293</xdr:colOff>
      <xdr:row>60</xdr:row>
      <xdr:rowOff>237648</xdr:rowOff>
    </xdr:to>
    <xdr:sp macro="" textlink="">
      <xdr:nvSpPr>
        <xdr:cNvPr id="99" name="Freeform 98"/>
        <xdr:cNvSpPr/>
      </xdr:nvSpPr>
      <xdr:spPr>
        <a:xfrm>
          <a:off x="5427915" y="11898923"/>
          <a:ext cx="374340" cy="237648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12</xdr:col>
      <xdr:colOff>257108</xdr:colOff>
      <xdr:row>59</xdr:row>
      <xdr:rowOff>241121</xdr:rowOff>
    </xdr:from>
    <xdr:to>
      <xdr:col>12</xdr:col>
      <xdr:colOff>508221</xdr:colOff>
      <xdr:row>61</xdr:row>
      <xdr:rowOff>33335</xdr:rowOff>
    </xdr:to>
    <xdr:pic>
      <xdr:nvPicPr>
        <xdr:cNvPr id="101" name="Picture 10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3185" y="11876275"/>
          <a:ext cx="251113" cy="305099"/>
        </a:xfrm>
        <a:prstGeom prst="rect">
          <a:avLst/>
        </a:prstGeom>
      </xdr:spPr>
    </xdr:pic>
    <xdr:clientData/>
  </xdr:twoCellAnchor>
  <xdr:twoCellAnchor editAs="oneCell">
    <xdr:from>
      <xdr:col>11</xdr:col>
      <xdr:colOff>265764</xdr:colOff>
      <xdr:row>59</xdr:row>
      <xdr:rowOff>226469</xdr:rowOff>
    </xdr:from>
    <xdr:to>
      <xdr:col>12</xdr:col>
      <xdr:colOff>127218</xdr:colOff>
      <xdr:row>61</xdr:row>
      <xdr:rowOff>18683</xdr:rowOff>
    </xdr:to>
    <xdr:pic>
      <xdr:nvPicPr>
        <xdr:cNvPr id="103" name="Picture 10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3514" y="11861623"/>
          <a:ext cx="249781" cy="305099"/>
        </a:xfrm>
        <a:prstGeom prst="rect">
          <a:avLst/>
        </a:prstGeom>
      </xdr:spPr>
    </xdr:pic>
    <xdr:clientData/>
  </xdr:twoCellAnchor>
  <xdr:twoCellAnchor>
    <xdr:from>
      <xdr:col>11</xdr:col>
      <xdr:colOff>216477</xdr:colOff>
      <xdr:row>65</xdr:row>
      <xdr:rowOff>8659</xdr:rowOff>
    </xdr:from>
    <xdr:to>
      <xdr:col>12</xdr:col>
      <xdr:colOff>199156</xdr:colOff>
      <xdr:row>66</xdr:row>
      <xdr:rowOff>1731</xdr:rowOff>
    </xdr:to>
    <xdr:sp macro="" textlink="">
      <xdr:nvSpPr>
        <xdr:cNvPr id="104" name="Freeform 103"/>
        <xdr:cNvSpPr/>
      </xdr:nvSpPr>
      <xdr:spPr>
        <a:xfrm rot="10800000">
          <a:off x="5065568" y="12806795"/>
          <a:ext cx="372338" cy="244186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11</xdr:col>
      <xdr:colOff>268431</xdr:colOff>
      <xdr:row>64</xdr:row>
      <xdr:rowOff>216313</xdr:rowOff>
    </xdr:from>
    <xdr:to>
      <xdr:col>12</xdr:col>
      <xdr:colOff>164522</xdr:colOff>
      <xdr:row>66</xdr:row>
      <xdr:rowOff>53302</xdr:rowOff>
    </xdr:to>
    <xdr:pic>
      <xdr:nvPicPr>
        <xdr:cNvPr id="92" name="Picture 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7522" y="12754677"/>
          <a:ext cx="285750" cy="347875"/>
        </a:xfrm>
        <a:prstGeom prst="rect">
          <a:avLst/>
        </a:prstGeom>
      </xdr:spPr>
    </xdr:pic>
    <xdr:clientData/>
  </xdr:twoCellAnchor>
  <xdr:twoCellAnchor>
    <xdr:from>
      <xdr:col>9</xdr:col>
      <xdr:colOff>80596</xdr:colOff>
      <xdr:row>32</xdr:row>
      <xdr:rowOff>139210</xdr:rowOff>
    </xdr:from>
    <xdr:to>
      <xdr:col>9</xdr:col>
      <xdr:colOff>410307</xdr:colOff>
      <xdr:row>34</xdr:row>
      <xdr:rowOff>29707</xdr:rowOff>
    </xdr:to>
    <xdr:sp macro="" textlink="">
      <xdr:nvSpPr>
        <xdr:cNvPr id="107" name="Freeform 106"/>
        <xdr:cNvSpPr/>
      </xdr:nvSpPr>
      <xdr:spPr>
        <a:xfrm>
          <a:off x="4249615" y="6836018"/>
          <a:ext cx="329711" cy="212881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48357</xdr:colOff>
      <xdr:row>32</xdr:row>
      <xdr:rowOff>132454</xdr:rowOff>
    </xdr:from>
    <xdr:to>
      <xdr:col>6</xdr:col>
      <xdr:colOff>378068</xdr:colOff>
      <xdr:row>34</xdr:row>
      <xdr:rowOff>22951</xdr:rowOff>
    </xdr:to>
    <xdr:sp macro="" textlink="">
      <xdr:nvSpPr>
        <xdr:cNvPr id="108" name="Freeform 107"/>
        <xdr:cNvSpPr/>
      </xdr:nvSpPr>
      <xdr:spPr>
        <a:xfrm>
          <a:off x="3001107" y="6829262"/>
          <a:ext cx="329711" cy="212881"/>
        </a:xfrm>
        <a:custGeom>
          <a:avLst/>
          <a:gdLst>
            <a:gd name="connsiteX0" fmla="*/ 935935 w 3172239"/>
            <a:gd name="connsiteY0" fmla="*/ 0 h 1341782"/>
            <a:gd name="connsiteX1" fmla="*/ 2228021 w 3172239"/>
            <a:gd name="connsiteY1" fmla="*/ 0 h 1341782"/>
            <a:gd name="connsiteX2" fmla="*/ 3172239 w 3172239"/>
            <a:gd name="connsiteY2" fmla="*/ 1341782 h 1341782"/>
            <a:gd name="connsiteX3" fmla="*/ 0 w 3172239"/>
            <a:gd name="connsiteY3" fmla="*/ 1341782 h 1341782"/>
            <a:gd name="connsiteX4" fmla="*/ 935935 w 3172239"/>
            <a:gd name="connsiteY4" fmla="*/ 0 h 1341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2239" h="1341782">
              <a:moveTo>
                <a:pt x="935935" y="0"/>
              </a:moveTo>
              <a:lnTo>
                <a:pt x="2228021" y="0"/>
              </a:lnTo>
              <a:lnTo>
                <a:pt x="3172239" y="1341782"/>
              </a:lnTo>
              <a:lnTo>
                <a:pt x="0" y="1341782"/>
              </a:lnTo>
              <a:lnTo>
                <a:pt x="935935" y="0"/>
              </a:lnTo>
              <a:close/>
            </a:path>
          </a:pathLst>
        </a:cu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  <a:latin typeface="+mj-lt"/>
            </a:rPr>
            <a:t>                 </a:t>
          </a:r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endParaRPr lang="en-US" sz="1100">
            <a:solidFill>
              <a:srgbClr val="FFFF00"/>
            </a:solidFill>
          </a:endParaRPr>
        </a:p>
        <a:p>
          <a:pPr algn="l"/>
          <a:r>
            <a:rPr lang="en-US" sz="2800">
              <a:solidFill>
                <a:schemeClr val="tx1"/>
              </a:solidFill>
              <a:latin typeface="+mj-lt"/>
            </a:rPr>
            <a:t>         </a:t>
          </a:r>
          <a:r>
            <a:rPr lang="en-US" sz="2800" baseline="0">
              <a:solidFill>
                <a:schemeClr val="tx1"/>
              </a:solidFill>
              <a:latin typeface="+mj-lt"/>
            </a:rPr>
            <a:t> </a:t>
          </a:r>
          <a:r>
            <a:rPr lang="en-US" sz="2800" b="1">
              <a:solidFill>
                <a:schemeClr val="tx1"/>
              </a:solidFill>
              <a:latin typeface="+mj-lt"/>
            </a:rPr>
            <a:t>y</a:t>
          </a: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algn="l"/>
          <a:endParaRPr lang="en-US" sz="1400" b="1">
            <a:solidFill>
              <a:schemeClr val="tx1"/>
            </a:solidFill>
            <a:latin typeface="+mj-lt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latin typeface="+mj-lt"/>
            </a:rPr>
            <a:t>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endParaRPr lang="en-US" sz="1400">
            <a:solidFill>
              <a:schemeClr val="tx1"/>
            </a:solidFill>
            <a:effectLst/>
          </a:endParaRP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     </a:t>
          </a:r>
        </a:p>
        <a:p>
          <a:pPr algn="l"/>
          <a:r>
            <a:rPr lang="en-US" sz="2800" b="1" baseline="0">
              <a:solidFill>
                <a:schemeClr val="tx1"/>
              </a:solidFill>
              <a:latin typeface="+mj-lt"/>
            </a:rPr>
            <a:t>                     </a:t>
          </a:r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6</xdr:col>
      <xdr:colOff>70338</xdr:colOff>
      <xdr:row>32</xdr:row>
      <xdr:rowOff>95819</xdr:rowOff>
    </xdr:from>
    <xdr:to>
      <xdr:col>6</xdr:col>
      <xdr:colOff>354756</xdr:colOff>
      <xdr:row>34</xdr:row>
      <xdr:rowOff>115982</xdr:rowOff>
    </xdr:to>
    <xdr:pic>
      <xdr:nvPicPr>
        <xdr:cNvPr id="109" name="Picture 10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23088" y="6792627"/>
          <a:ext cx="284418" cy="342547"/>
        </a:xfrm>
        <a:prstGeom prst="rect">
          <a:avLst/>
        </a:prstGeom>
      </xdr:spPr>
    </xdr:pic>
    <xdr:clientData/>
  </xdr:twoCellAnchor>
  <xdr:twoCellAnchor editAs="oneCell">
    <xdr:from>
      <xdr:col>9</xdr:col>
      <xdr:colOff>131885</xdr:colOff>
      <xdr:row>32</xdr:row>
      <xdr:rowOff>102575</xdr:rowOff>
    </xdr:from>
    <xdr:to>
      <xdr:col>9</xdr:col>
      <xdr:colOff>382998</xdr:colOff>
      <xdr:row>34</xdr:row>
      <xdr:rowOff>85290</xdr:rowOff>
    </xdr:to>
    <xdr:pic>
      <xdr:nvPicPr>
        <xdr:cNvPr id="111" name="Picture 1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0904" y="6799383"/>
          <a:ext cx="251113" cy="305099"/>
        </a:xfrm>
        <a:prstGeom prst="rect">
          <a:avLst/>
        </a:prstGeom>
      </xdr:spPr>
    </xdr:pic>
    <xdr:clientData/>
  </xdr:twoCellAnchor>
  <xdr:twoCellAnchor editAs="oneCell">
    <xdr:from>
      <xdr:col>24</xdr:col>
      <xdr:colOff>28575</xdr:colOff>
      <xdr:row>4</xdr:row>
      <xdr:rowOff>38100</xdr:rowOff>
    </xdr:from>
    <xdr:to>
      <xdr:col>29</xdr:col>
      <xdr:colOff>323513</xdr:colOff>
      <xdr:row>23</xdr:row>
      <xdr:rowOff>75700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58300" y="1123950"/>
          <a:ext cx="2695238" cy="400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28575</xdr:colOff>
      <xdr:row>24</xdr:row>
      <xdr:rowOff>85725</xdr:rowOff>
    </xdr:from>
    <xdr:to>
      <xdr:col>29</xdr:col>
      <xdr:colOff>323513</xdr:colOff>
      <xdr:row>47</xdr:row>
      <xdr:rowOff>161450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58300" y="5324475"/>
          <a:ext cx="2695238" cy="3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qatar.cement@yahoo.com" TargetMode="External"/><Relationship Id="rId1" Type="http://schemas.openxmlformats.org/officeDocument/2006/relationships/hyperlink" Target="mailto:qatar.cement@yahoo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R2067"/>
  <sheetViews>
    <sheetView tabSelected="1" zoomScaleNormal="100" workbookViewId="0">
      <selection activeCell="J15" sqref="J15"/>
    </sheetView>
  </sheetViews>
  <sheetFormatPr defaultRowHeight="15" x14ac:dyDescent="0.25"/>
  <cols>
    <col min="1" max="1" width="1.28515625" style="63" customWidth="1"/>
    <col min="2" max="2" width="10.7109375" style="63" customWidth="1"/>
    <col min="3" max="3" width="7.7109375" style="63" customWidth="1"/>
    <col min="4" max="4" width="10.7109375" style="63" customWidth="1"/>
    <col min="5" max="5" width="4.5703125" style="63" customWidth="1"/>
    <col min="6" max="6" width="9.140625" style="63" customWidth="1"/>
    <col min="7" max="7" width="7.5703125" style="63" customWidth="1"/>
    <col min="8" max="8" width="10.42578125" style="63" customWidth="1"/>
    <col min="9" max="9" width="1" style="63" customWidth="1"/>
    <col min="10" max="10" width="7.5703125" style="63" customWidth="1"/>
    <col min="11" max="11" width="3.28515625" style="63" customWidth="1"/>
    <col min="12" max="12" width="5.85546875" style="63" customWidth="1"/>
    <col min="13" max="14" width="7.7109375" style="63" customWidth="1"/>
    <col min="15" max="15" width="8.140625" style="63" customWidth="1"/>
    <col min="16" max="17" width="7.7109375" style="63" customWidth="1"/>
    <col min="18" max="18" width="4.28515625" style="63" customWidth="1"/>
    <col min="19" max="19" width="9" style="63" customWidth="1"/>
    <col min="20" max="21" width="1.140625" style="63" customWidth="1"/>
    <col min="22" max="22" width="1.28515625" style="1" customWidth="1"/>
    <col min="23" max="23" width="0.42578125" style="1" customWidth="1"/>
    <col min="24" max="24" width="2.28515625" style="1" customWidth="1"/>
    <col min="25" max="25" width="5.7109375" style="1" customWidth="1"/>
    <col min="26" max="30" width="7.5703125" style="1" customWidth="1"/>
    <col min="31" max="31" width="1.28515625" style="1" customWidth="1"/>
    <col min="32" max="2878" width="9.140625" style="1"/>
  </cols>
  <sheetData>
    <row r="1" spans="1:31" ht="8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ht="35.25" customHeight="1" thickBot="1" x14ac:dyDescent="0.3">
      <c r="A2" s="70"/>
      <c r="B2" s="111" t="s">
        <v>38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2"/>
      <c r="U2" s="2"/>
      <c r="V2" s="67"/>
      <c r="AE2" s="67"/>
    </row>
    <row r="3" spans="1:31" ht="21" customHeight="1" thickTop="1" x14ac:dyDescent="0.25">
      <c r="A3" s="68"/>
      <c r="B3" s="138" t="s">
        <v>28</v>
      </c>
      <c r="C3" s="139"/>
      <c r="D3" s="139"/>
      <c r="E3" s="139"/>
      <c r="F3" s="139"/>
      <c r="G3" s="139"/>
      <c r="H3" s="140"/>
      <c r="I3" s="4"/>
      <c r="J3" s="4"/>
      <c r="K3" s="5"/>
      <c r="L3" s="6"/>
      <c r="M3" s="7"/>
      <c r="N3" s="7"/>
      <c r="O3" s="7"/>
      <c r="P3" s="7"/>
      <c r="Q3" s="7"/>
      <c r="R3" s="8"/>
      <c r="S3" s="4"/>
      <c r="T3" s="76"/>
      <c r="U3" s="76"/>
      <c r="V3" s="67"/>
      <c r="X3" s="141" t="s">
        <v>43</v>
      </c>
      <c r="Y3" s="141"/>
      <c r="Z3" s="141"/>
      <c r="AA3" s="141"/>
      <c r="AB3" s="141"/>
      <c r="AC3" s="141"/>
      <c r="AD3" s="141"/>
      <c r="AE3" s="67"/>
    </row>
    <row r="4" spans="1:31" ht="21" customHeight="1" x14ac:dyDescent="0.25">
      <c r="A4" s="68"/>
      <c r="B4" s="139"/>
      <c r="C4" s="139"/>
      <c r="D4" s="139"/>
      <c r="E4" s="139"/>
      <c r="F4" s="139"/>
      <c r="G4" s="139"/>
      <c r="H4" s="140"/>
      <c r="I4" s="4"/>
      <c r="J4" s="4"/>
      <c r="K4" s="5"/>
      <c r="L4" s="9"/>
      <c r="M4" s="4"/>
      <c r="N4" s="4"/>
      <c r="O4" s="4"/>
      <c r="P4" s="4"/>
      <c r="Q4" s="4"/>
      <c r="R4" s="5"/>
      <c r="S4" s="4"/>
      <c r="T4" s="10"/>
      <c r="U4" s="10"/>
      <c r="V4" s="67"/>
      <c r="X4" s="141"/>
      <c r="Y4" s="141"/>
      <c r="Z4" s="141"/>
      <c r="AA4" s="141"/>
      <c r="AB4" s="141"/>
      <c r="AC4" s="141"/>
      <c r="AD4" s="141"/>
      <c r="AE4" s="67"/>
    </row>
    <row r="5" spans="1:31" ht="47.25" customHeight="1" x14ac:dyDescent="0.25">
      <c r="A5" s="68"/>
      <c r="B5" s="86" t="s">
        <v>27</v>
      </c>
      <c r="C5" s="87"/>
      <c r="D5" s="87"/>
      <c r="E5" s="87"/>
      <c r="F5" s="87"/>
      <c r="G5" s="87"/>
      <c r="H5" s="87"/>
      <c r="I5" s="4"/>
      <c r="J5" s="4"/>
      <c r="K5" s="5"/>
      <c r="L5" s="9"/>
      <c r="M5" s="4"/>
      <c r="N5" s="4"/>
      <c r="O5" s="4"/>
      <c r="P5" s="4"/>
      <c r="Q5" s="4"/>
      <c r="R5" s="5"/>
      <c r="S5" s="4"/>
      <c r="T5" s="95" t="s">
        <v>0</v>
      </c>
      <c r="U5" s="95"/>
      <c r="V5" s="67"/>
      <c r="AE5" s="67"/>
    </row>
    <row r="6" spans="1:31" ht="22.5" customHeight="1" x14ac:dyDescent="0.25">
      <c r="A6" s="68"/>
      <c r="B6" s="3"/>
      <c r="C6" s="64">
        <v>0</v>
      </c>
      <c r="D6" s="11" t="s">
        <v>10</v>
      </c>
      <c r="E6" s="12" t="s">
        <v>10</v>
      </c>
      <c r="F6" s="3"/>
      <c r="G6" s="64">
        <v>0</v>
      </c>
      <c r="H6" s="13" t="s">
        <v>10</v>
      </c>
      <c r="I6" s="4"/>
      <c r="J6" s="4"/>
      <c r="K6" s="5"/>
      <c r="L6" s="9"/>
      <c r="M6" s="4"/>
      <c r="N6" s="4"/>
      <c r="O6" s="4"/>
      <c r="P6" s="4"/>
      <c r="Q6" s="4"/>
      <c r="R6" s="5"/>
      <c r="S6" s="75"/>
      <c r="T6" s="75"/>
      <c r="U6" s="75"/>
      <c r="V6" s="67"/>
      <c r="AE6" s="67"/>
    </row>
    <row r="7" spans="1:31" ht="15" customHeight="1" x14ac:dyDescent="0.25">
      <c r="A7" s="68"/>
      <c r="B7" s="3"/>
      <c r="C7" s="3"/>
      <c r="D7" s="3"/>
      <c r="E7" s="71">
        <v>0</v>
      </c>
      <c r="F7" s="3"/>
      <c r="G7" s="3"/>
      <c r="H7" s="3"/>
      <c r="I7" s="4"/>
      <c r="J7" s="4"/>
      <c r="K7" s="5"/>
      <c r="L7" s="9"/>
      <c r="M7" s="4"/>
      <c r="N7" s="4"/>
      <c r="O7" s="4"/>
      <c r="P7" s="4"/>
      <c r="Q7" s="4"/>
      <c r="R7" s="5"/>
      <c r="S7" s="75"/>
      <c r="T7" s="75"/>
      <c r="U7" s="75"/>
      <c r="V7" s="67"/>
      <c r="AE7" s="67"/>
    </row>
    <row r="8" spans="1:31" ht="15" customHeight="1" x14ac:dyDescent="0.25">
      <c r="A8" s="68"/>
      <c r="B8" s="3"/>
      <c r="C8" s="3"/>
      <c r="D8" s="3"/>
      <c r="E8" s="71"/>
      <c r="F8" s="3"/>
      <c r="G8" s="3"/>
      <c r="H8" s="3"/>
      <c r="I8" s="4"/>
      <c r="J8" s="4"/>
      <c r="K8" s="14"/>
      <c r="L8" s="9"/>
      <c r="M8" s="4"/>
      <c r="N8" s="4"/>
      <c r="O8" s="4"/>
      <c r="P8" s="4"/>
      <c r="Q8" s="4"/>
      <c r="R8" s="5"/>
      <c r="S8" s="75"/>
      <c r="T8" s="75"/>
      <c r="U8" s="75"/>
      <c r="V8" s="67"/>
      <c r="AE8" s="67"/>
    </row>
    <row r="9" spans="1:31" ht="15" customHeight="1" x14ac:dyDescent="0.25">
      <c r="A9" s="68"/>
      <c r="B9" s="3"/>
      <c r="C9" s="3"/>
      <c r="D9" s="3"/>
      <c r="E9" s="71"/>
      <c r="F9" s="3"/>
      <c r="G9" s="3"/>
      <c r="H9" s="3"/>
      <c r="I9" s="4"/>
      <c r="J9" s="4"/>
      <c r="K9" s="5"/>
      <c r="L9" s="9"/>
      <c r="M9" s="4"/>
      <c r="N9" s="4"/>
      <c r="O9" s="4"/>
      <c r="P9" s="4"/>
      <c r="Q9" s="4"/>
      <c r="R9" s="5"/>
      <c r="S9" s="75"/>
      <c r="T9" s="75"/>
      <c r="U9" s="75"/>
      <c r="V9" s="67"/>
      <c r="AE9" s="67"/>
    </row>
    <row r="10" spans="1:31" ht="14.25" customHeight="1" x14ac:dyDescent="0.25">
      <c r="A10" s="68"/>
      <c r="B10" s="3"/>
      <c r="C10" s="3"/>
      <c r="D10" s="3"/>
      <c r="E10" s="71"/>
      <c r="F10" s="4"/>
      <c r="G10" s="4"/>
      <c r="H10" s="4"/>
      <c r="I10" s="4"/>
      <c r="J10" s="4"/>
      <c r="K10" s="5"/>
      <c r="L10" s="9"/>
      <c r="M10" s="4"/>
      <c r="N10" s="4"/>
      <c r="O10" s="4"/>
      <c r="P10" s="4"/>
      <c r="Q10" s="4"/>
      <c r="R10" s="5"/>
      <c r="S10" s="75"/>
      <c r="T10" s="75"/>
      <c r="U10" s="75"/>
      <c r="V10" s="67"/>
      <c r="AE10" s="67"/>
    </row>
    <row r="11" spans="1:31" ht="14.25" customHeight="1" x14ac:dyDescent="0.25">
      <c r="A11" s="68"/>
      <c r="B11" s="3"/>
      <c r="C11" s="3"/>
      <c r="D11" s="3"/>
      <c r="E11" s="71"/>
      <c r="F11" s="4"/>
      <c r="G11" s="4"/>
      <c r="H11" s="4"/>
      <c r="I11" s="4"/>
      <c r="J11" s="4"/>
      <c r="K11" s="5"/>
      <c r="L11" s="9"/>
      <c r="M11" s="4"/>
      <c r="N11" s="4"/>
      <c r="O11" s="4"/>
      <c r="P11" s="4"/>
      <c r="Q11" s="4"/>
      <c r="R11" s="5"/>
      <c r="S11" s="75"/>
      <c r="T11" s="75"/>
      <c r="U11" s="75"/>
      <c r="V11" s="67"/>
      <c r="AE11" s="67"/>
    </row>
    <row r="12" spans="1:31" ht="14.25" customHeight="1" x14ac:dyDescent="0.25">
      <c r="A12" s="68"/>
      <c r="B12" s="3"/>
      <c r="C12" s="3"/>
      <c r="D12" s="3"/>
      <c r="E12" s="71"/>
      <c r="F12" s="4"/>
      <c r="G12" s="4"/>
      <c r="H12" s="4"/>
      <c r="I12" s="4"/>
      <c r="J12" s="4"/>
      <c r="K12" s="5"/>
      <c r="L12" s="9"/>
      <c r="M12" s="4"/>
      <c r="N12" s="4"/>
      <c r="O12" s="4"/>
      <c r="P12" s="4"/>
      <c r="Q12" s="4"/>
      <c r="R12" s="5"/>
      <c r="S12" s="75"/>
      <c r="T12" s="75"/>
      <c r="U12" s="75"/>
      <c r="V12" s="67"/>
      <c r="AE12" s="67"/>
    </row>
    <row r="13" spans="1:31" ht="14.25" customHeight="1" x14ac:dyDescent="0.25">
      <c r="A13" s="68"/>
      <c r="B13" s="3"/>
      <c r="C13" s="3"/>
      <c r="D13" s="3"/>
      <c r="E13" s="71"/>
      <c r="F13" s="4"/>
      <c r="G13" s="4"/>
      <c r="H13" s="4"/>
      <c r="I13" s="4"/>
      <c r="J13" s="4"/>
      <c r="K13" s="5"/>
      <c r="L13" s="9"/>
      <c r="M13" s="4"/>
      <c r="N13" s="4"/>
      <c r="O13" s="4"/>
      <c r="P13" s="4"/>
      <c r="Q13" s="4"/>
      <c r="R13" s="5"/>
      <c r="S13" s="75"/>
      <c r="T13" s="75"/>
      <c r="U13" s="75"/>
      <c r="V13" s="67"/>
      <c r="AE13" s="67"/>
    </row>
    <row r="14" spans="1:31" ht="14.25" customHeight="1" x14ac:dyDescent="0.25">
      <c r="A14" s="68"/>
      <c r="B14" s="3"/>
      <c r="C14" s="3"/>
      <c r="D14" s="3"/>
      <c r="E14" s="71"/>
      <c r="F14" s="4"/>
      <c r="G14" s="4"/>
      <c r="H14" s="4"/>
      <c r="I14" s="4"/>
      <c r="J14" s="4"/>
      <c r="K14" s="15" t="s">
        <v>0</v>
      </c>
      <c r="L14" s="9"/>
      <c r="M14" s="4"/>
      <c r="N14" s="4"/>
      <c r="O14" s="4"/>
      <c r="P14" s="4"/>
      <c r="Q14" s="4"/>
      <c r="R14" s="5"/>
      <c r="S14" s="75"/>
      <c r="T14" s="75"/>
      <c r="U14" s="75"/>
      <c r="V14" s="67"/>
      <c r="X14" s="117"/>
      <c r="Y14" s="117"/>
      <c r="Z14" s="117"/>
      <c r="AA14" s="117"/>
      <c r="AE14" s="67"/>
    </row>
    <row r="15" spans="1:31" ht="14.25" customHeight="1" x14ac:dyDescent="0.35">
      <c r="A15" s="68"/>
      <c r="B15" s="3"/>
      <c r="C15" s="3"/>
      <c r="D15" s="16" t="s">
        <v>2</v>
      </c>
      <c r="E15" s="71"/>
      <c r="F15" s="4"/>
      <c r="G15" s="4"/>
      <c r="H15" s="4"/>
      <c r="I15" s="4"/>
      <c r="J15" s="4"/>
      <c r="K15" s="5"/>
      <c r="L15" s="9"/>
      <c r="M15" s="4"/>
      <c r="N15" s="4"/>
      <c r="O15" s="4"/>
      <c r="P15" s="4"/>
      <c r="Q15" s="4"/>
      <c r="R15" s="5"/>
      <c r="S15" s="75"/>
      <c r="T15" s="75"/>
      <c r="U15" s="75"/>
      <c r="V15" s="67"/>
      <c r="X15" s="117"/>
      <c r="Y15" s="117"/>
      <c r="Z15" s="117"/>
      <c r="AA15" s="117"/>
      <c r="AE15" s="67"/>
    </row>
    <row r="16" spans="1:31" ht="14.25" customHeight="1" thickBot="1" x14ac:dyDescent="0.3">
      <c r="A16" s="68"/>
      <c r="B16" s="3"/>
      <c r="C16" s="3"/>
      <c r="D16" s="74" t="s">
        <v>5</v>
      </c>
      <c r="E16" s="71"/>
      <c r="F16" s="4" t="s">
        <v>1</v>
      </c>
      <c r="G16" s="4" t="s">
        <v>0</v>
      </c>
      <c r="H16" s="4"/>
      <c r="I16" s="4"/>
      <c r="J16" s="4"/>
      <c r="K16" s="5"/>
      <c r="L16" s="17"/>
      <c r="M16" s="18"/>
      <c r="N16" s="18"/>
      <c r="O16" s="18"/>
      <c r="P16" s="18"/>
      <c r="Q16" s="18"/>
      <c r="R16" s="19"/>
      <c r="S16" s="75"/>
      <c r="T16" s="75"/>
      <c r="U16" s="75"/>
      <c r="V16" s="67"/>
      <c r="X16" s="116"/>
      <c r="Y16" s="116"/>
      <c r="Z16" s="116"/>
      <c r="AA16" s="116"/>
      <c r="AE16" s="67"/>
    </row>
    <row r="17" spans="1:31" ht="7.5" customHeight="1" thickTop="1" thickBot="1" x14ac:dyDescent="0.3">
      <c r="A17" s="68"/>
      <c r="B17" s="3"/>
      <c r="C17" s="3"/>
      <c r="D17" s="74"/>
      <c r="E17" s="7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75"/>
      <c r="T17" s="75"/>
      <c r="U17" s="75"/>
      <c r="V17" s="67"/>
      <c r="X17" s="116"/>
      <c r="Y17" s="116"/>
      <c r="Z17" s="116"/>
      <c r="AA17" s="116"/>
      <c r="AE17" s="67"/>
    </row>
    <row r="18" spans="1:31" ht="15" customHeight="1" thickTop="1" thickBot="1" x14ac:dyDescent="0.3">
      <c r="A18" s="68"/>
      <c r="B18" s="3"/>
      <c r="C18" s="3"/>
      <c r="D18" s="3"/>
      <c r="E18" s="71"/>
      <c r="F18" s="4"/>
      <c r="G18" s="4"/>
      <c r="H18" s="4"/>
      <c r="I18" s="3"/>
      <c r="J18" s="3"/>
      <c r="K18" s="20"/>
      <c r="L18" s="90" t="s">
        <v>21</v>
      </c>
      <c r="M18" s="83" t="e">
        <f>(3.14*(E31*(B26-C6)-2*E7*B26))/((B26*G6)-(F26*C6))+0.6</f>
        <v>#DIV/0!</v>
      </c>
      <c r="N18" s="83"/>
      <c r="O18" s="84" t="s">
        <v>15</v>
      </c>
      <c r="P18" s="83" t="e">
        <f>M18*5*B29</f>
        <v>#DIV/0!</v>
      </c>
      <c r="Q18" s="83"/>
      <c r="R18" s="83"/>
      <c r="S18" s="75"/>
      <c r="T18" s="75"/>
      <c r="U18" s="75"/>
      <c r="V18" s="67"/>
      <c r="AE18" s="67"/>
    </row>
    <row r="19" spans="1:31" ht="15" customHeight="1" thickTop="1" thickBot="1" x14ac:dyDescent="0.3">
      <c r="A19" s="68"/>
      <c r="B19" s="3"/>
      <c r="C19" s="3"/>
      <c r="D19" s="3"/>
      <c r="E19" s="71"/>
      <c r="F19" s="4"/>
      <c r="G19" s="4"/>
      <c r="H19" s="4"/>
      <c r="I19" s="3"/>
      <c r="J19" s="3"/>
      <c r="K19" s="20"/>
      <c r="L19" s="90"/>
      <c r="M19" s="83"/>
      <c r="N19" s="83"/>
      <c r="O19" s="84"/>
      <c r="P19" s="83"/>
      <c r="Q19" s="83"/>
      <c r="R19" s="83"/>
      <c r="S19" s="75"/>
      <c r="T19" s="75"/>
      <c r="U19" s="75"/>
      <c r="V19" s="67"/>
      <c r="AE19" s="67"/>
    </row>
    <row r="20" spans="1:31" ht="15" customHeight="1" thickTop="1" thickBot="1" x14ac:dyDescent="0.3">
      <c r="A20" s="68"/>
      <c r="B20" s="3"/>
      <c r="C20" s="3"/>
      <c r="D20" s="3"/>
      <c r="E20" s="71"/>
      <c r="F20" s="4"/>
      <c r="G20" s="4"/>
      <c r="H20" s="4"/>
      <c r="I20" s="3"/>
      <c r="J20" s="3"/>
      <c r="K20" s="20" t="s">
        <v>0</v>
      </c>
      <c r="L20" s="90" t="s">
        <v>22</v>
      </c>
      <c r="M20" s="83" t="e">
        <f>(E31*3.14-(F26*M18))/B26+0.6</f>
        <v>#DIV/0!</v>
      </c>
      <c r="N20" s="83"/>
      <c r="O20" s="84" t="s">
        <v>16</v>
      </c>
      <c r="P20" s="83" t="e">
        <f>M20*5*B29</f>
        <v>#DIV/0!</v>
      </c>
      <c r="Q20" s="83"/>
      <c r="R20" s="83"/>
      <c r="S20" s="75"/>
      <c r="T20" s="75"/>
      <c r="U20" s="75"/>
      <c r="V20" s="67"/>
      <c r="AE20" s="67"/>
    </row>
    <row r="21" spans="1:31" ht="15" customHeight="1" thickTop="1" thickBot="1" x14ac:dyDescent="0.3">
      <c r="A21" s="68"/>
      <c r="B21" s="3"/>
      <c r="C21" s="3"/>
      <c r="D21" s="3"/>
      <c r="E21" s="71"/>
      <c r="F21" s="4"/>
      <c r="G21" s="4"/>
      <c r="H21" s="4"/>
      <c r="I21" s="3"/>
      <c r="J21" s="3"/>
      <c r="K21" s="20"/>
      <c r="L21" s="90"/>
      <c r="M21" s="83"/>
      <c r="N21" s="83"/>
      <c r="O21" s="84"/>
      <c r="P21" s="83"/>
      <c r="Q21" s="83"/>
      <c r="R21" s="83"/>
      <c r="S21" s="75"/>
      <c r="T21" s="75"/>
      <c r="U21" s="75"/>
      <c r="V21" s="67"/>
      <c r="AE21" s="67"/>
    </row>
    <row r="22" spans="1:31" ht="15" customHeight="1" thickTop="1" thickBot="1" x14ac:dyDescent="0.3">
      <c r="A22" s="68"/>
      <c r="B22" s="3"/>
      <c r="C22" s="3"/>
      <c r="D22" s="3"/>
      <c r="E22" s="71"/>
      <c r="F22" s="4"/>
      <c r="G22" s="4"/>
      <c r="H22" s="4"/>
      <c r="I22" s="3"/>
      <c r="J22" s="3"/>
      <c r="K22" s="20" t="s">
        <v>0</v>
      </c>
      <c r="L22" s="90" t="s">
        <v>7</v>
      </c>
      <c r="M22" s="83" t="e">
        <f>M18+M20</f>
        <v>#DIV/0!</v>
      </c>
      <c r="N22" s="83"/>
      <c r="O22" s="84" t="s">
        <v>11</v>
      </c>
      <c r="P22" s="83" t="e">
        <f>P18+P20</f>
        <v>#DIV/0!</v>
      </c>
      <c r="Q22" s="83"/>
      <c r="R22" s="83"/>
      <c r="S22" s="75"/>
      <c r="T22" s="75"/>
      <c r="U22" s="75"/>
      <c r="V22" s="67"/>
      <c r="AE22" s="67"/>
    </row>
    <row r="23" spans="1:31" ht="15" customHeight="1" thickTop="1" thickBot="1" x14ac:dyDescent="0.3">
      <c r="A23" s="68"/>
      <c r="B23" s="3"/>
      <c r="C23" s="3"/>
      <c r="D23" s="3"/>
      <c r="E23" s="71"/>
      <c r="F23" s="4"/>
      <c r="G23" s="4"/>
      <c r="H23" s="4"/>
      <c r="I23" s="3"/>
      <c r="J23" s="3"/>
      <c r="K23" s="20"/>
      <c r="L23" s="90"/>
      <c r="M23" s="83"/>
      <c r="N23" s="83"/>
      <c r="O23" s="84"/>
      <c r="P23" s="83"/>
      <c r="Q23" s="83"/>
      <c r="R23" s="83"/>
      <c r="S23" s="75"/>
      <c r="T23" s="75"/>
      <c r="U23" s="75"/>
      <c r="V23" s="67"/>
      <c r="AE23" s="67"/>
    </row>
    <row r="24" spans="1:31" ht="15" customHeight="1" thickTop="1" thickBot="1" x14ac:dyDescent="0.3">
      <c r="A24" s="68"/>
      <c r="B24" s="3"/>
      <c r="C24" s="3"/>
      <c r="D24" s="3"/>
      <c r="E24" s="71"/>
      <c r="F24" s="3"/>
      <c r="G24" s="3"/>
      <c r="H24" s="3"/>
      <c r="I24" s="3"/>
      <c r="J24" s="3"/>
      <c r="K24" s="20" t="s">
        <v>0</v>
      </c>
      <c r="L24" s="72" t="s">
        <v>24</v>
      </c>
      <c r="M24" s="83" t="e">
        <f>M18*J37</f>
        <v>#DIV/0!</v>
      </c>
      <c r="N24" s="83"/>
      <c r="O24" s="84" t="s">
        <v>13</v>
      </c>
      <c r="P24" s="83" t="e">
        <f>M24*5*B29</f>
        <v>#DIV/0!</v>
      </c>
      <c r="Q24" s="83"/>
      <c r="R24" s="83"/>
      <c r="S24" s="75"/>
      <c r="T24" s="75"/>
      <c r="U24" s="75"/>
      <c r="V24" s="67"/>
      <c r="AE24" s="67"/>
    </row>
    <row r="25" spans="1:31" ht="15" customHeight="1" thickTop="1" thickBot="1" x14ac:dyDescent="0.3">
      <c r="A25" s="68"/>
      <c r="B25" s="3"/>
      <c r="C25" s="3"/>
      <c r="D25" s="3"/>
      <c r="E25" s="71"/>
      <c r="F25" s="3"/>
      <c r="G25" s="3"/>
      <c r="H25" s="3"/>
      <c r="I25" s="3"/>
      <c r="J25" s="3"/>
      <c r="K25" s="20"/>
      <c r="L25" s="73"/>
      <c r="M25" s="83"/>
      <c r="N25" s="83"/>
      <c r="O25" s="84"/>
      <c r="P25" s="83"/>
      <c r="Q25" s="83"/>
      <c r="R25" s="83"/>
      <c r="S25" s="75"/>
      <c r="T25" s="75"/>
      <c r="U25" s="75"/>
      <c r="V25" s="67"/>
      <c r="AE25" s="67"/>
    </row>
    <row r="26" spans="1:31" ht="18" customHeight="1" thickTop="1" thickBot="1" x14ac:dyDescent="0.3">
      <c r="A26" s="68"/>
      <c r="B26" s="88">
        <v>0</v>
      </c>
      <c r="C26" s="88"/>
      <c r="D26" s="88"/>
      <c r="E26" s="21" t="s">
        <v>10</v>
      </c>
      <c r="F26" s="98">
        <v>0</v>
      </c>
      <c r="G26" s="98"/>
      <c r="H26" s="98"/>
      <c r="I26" s="96" t="s">
        <v>10</v>
      </c>
      <c r="J26" s="96"/>
      <c r="K26" s="22"/>
      <c r="L26" s="89" t="s">
        <v>12</v>
      </c>
      <c r="M26" s="83" t="e">
        <f>M20*G37</f>
        <v>#DIV/0!</v>
      </c>
      <c r="N26" s="83"/>
      <c r="O26" s="84" t="s">
        <v>17</v>
      </c>
      <c r="P26" s="83" t="e">
        <f>M26*5*B29</f>
        <v>#DIV/0!</v>
      </c>
      <c r="Q26" s="83"/>
      <c r="R26" s="83"/>
      <c r="S26" s="75"/>
      <c r="T26" s="75"/>
      <c r="U26" s="75"/>
      <c r="V26" s="67"/>
      <c r="AE26" s="67"/>
    </row>
    <row r="27" spans="1:31" ht="12" customHeight="1" thickTop="1" thickBot="1" x14ac:dyDescent="0.3">
      <c r="A27" s="68"/>
      <c r="B27" s="3"/>
      <c r="C27" s="23" t="s">
        <v>0</v>
      </c>
      <c r="D27" s="24"/>
      <c r="E27" s="3"/>
      <c r="F27" s="3"/>
      <c r="G27" s="25" t="s">
        <v>0</v>
      </c>
      <c r="H27" s="3"/>
      <c r="I27" s="96"/>
      <c r="J27" s="96"/>
      <c r="K27" s="22"/>
      <c r="L27" s="73"/>
      <c r="M27" s="83"/>
      <c r="N27" s="83"/>
      <c r="O27" s="84"/>
      <c r="P27" s="83"/>
      <c r="Q27" s="83"/>
      <c r="R27" s="83"/>
      <c r="S27" s="75"/>
      <c r="T27" s="75"/>
      <c r="U27" s="75"/>
      <c r="V27" s="67"/>
      <c r="AE27" s="67"/>
    </row>
    <row r="28" spans="1:31" ht="15" customHeight="1" thickTop="1" thickBot="1" x14ac:dyDescent="0.3">
      <c r="A28" s="68"/>
      <c r="B28" s="81" t="s">
        <v>23</v>
      </c>
      <c r="C28" s="81"/>
      <c r="D28" s="81"/>
      <c r="E28" s="26"/>
      <c r="F28" s="26"/>
      <c r="G28" s="26"/>
      <c r="H28" s="26"/>
      <c r="I28" s="3"/>
      <c r="J28" s="3"/>
      <c r="K28" s="3"/>
      <c r="L28" s="77" t="s">
        <v>14</v>
      </c>
      <c r="M28" s="85" t="e">
        <f>M24+M26</f>
        <v>#DIV/0!</v>
      </c>
      <c r="N28" s="85"/>
      <c r="O28" s="84" t="s">
        <v>18</v>
      </c>
      <c r="P28" s="83" t="e">
        <f>P24+P26</f>
        <v>#DIV/0!</v>
      </c>
      <c r="Q28" s="83"/>
      <c r="R28" s="83"/>
      <c r="S28" s="75"/>
      <c r="T28" s="75"/>
      <c r="U28" s="75"/>
      <c r="V28" s="67"/>
      <c r="AE28" s="67"/>
    </row>
    <row r="29" spans="1:31" ht="18" customHeight="1" thickTop="1" thickBot="1" x14ac:dyDescent="0.3">
      <c r="A29" s="68"/>
      <c r="B29" s="80">
        <v>0</v>
      </c>
      <c r="C29" s="80"/>
      <c r="D29" s="80"/>
      <c r="E29" s="27" t="s">
        <v>9</v>
      </c>
      <c r="F29" s="79" t="s">
        <v>34</v>
      </c>
      <c r="G29" s="79"/>
      <c r="H29" s="79"/>
      <c r="I29" s="79"/>
      <c r="J29" s="79"/>
      <c r="K29" s="3"/>
      <c r="L29" s="78"/>
      <c r="M29" s="85"/>
      <c r="N29" s="85"/>
      <c r="O29" s="84"/>
      <c r="P29" s="83"/>
      <c r="Q29" s="83"/>
      <c r="R29" s="83"/>
      <c r="S29" s="3"/>
      <c r="T29" s="3"/>
      <c r="U29" s="3"/>
      <c r="V29" s="67"/>
      <c r="AE29" s="67"/>
    </row>
    <row r="30" spans="1:31" ht="14.25" customHeight="1" thickTop="1" x14ac:dyDescent="0.25">
      <c r="A30" s="68"/>
      <c r="B30" s="3"/>
      <c r="C30" s="3"/>
      <c r="D30" s="3"/>
      <c r="E30" s="28" t="s">
        <v>10</v>
      </c>
      <c r="F30" s="3"/>
      <c r="G30" s="3"/>
      <c r="H30" s="3"/>
      <c r="I30" s="3"/>
      <c r="J30" s="3"/>
      <c r="K30" s="3"/>
      <c r="L30" s="102" t="s">
        <v>20</v>
      </c>
      <c r="M30" s="103"/>
      <c r="N30" s="103"/>
      <c r="O30" s="3"/>
      <c r="P30" s="3"/>
      <c r="Q30" s="3"/>
      <c r="R30" s="3"/>
      <c r="S30" s="3"/>
      <c r="T30" s="3"/>
      <c r="U30" s="3"/>
      <c r="V30" s="67"/>
      <c r="AE30" s="67"/>
    </row>
    <row r="31" spans="1:31" ht="10.5" customHeight="1" x14ac:dyDescent="0.25">
      <c r="A31" s="68"/>
      <c r="B31" s="3"/>
      <c r="C31" s="3"/>
      <c r="D31" s="3"/>
      <c r="E31" s="71">
        <v>0</v>
      </c>
      <c r="F31" s="97" t="s">
        <v>3</v>
      </c>
      <c r="G31" s="3"/>
      <c r="H31" s="3"/>
      <c r="I31" s="3"/>
      <c r="J31" s="3"/>
      <c r="K31" s="3"/>
      <c r="L31" s="104"/>
      <c r="M31" s="104"/>
      <c r="N31" s="104"/>
      <c r="O31" s="3"/>
      <c r="P31" s="3"/>
      <c r="Q31" s="3"/>
      <c r="R31" s="3"/>
      <c r="S31" s="3"/>
      <c r="T31" s="3"/>
      <c r="U31" s="3"/>
      <c r="V31" s="67"/>
      <c r="AE31" s="67"/>
    </row>
    <row r="32" spans="1:31" ht="12.75" customHeight="1" x14ac:dyDescent="0.25">
      <c r="A32" s="68"/>
      <c r="B32" s="3"/>
      <c r="C32" s="3"/>
      <c r="D32" s="3"/>
      <c r="E32" s="71"/>
      <c r="F32" s="97"/>
      <c r="G32" s="3"/>
      <c r="H32" s="3"/>
      <c r="I32" s="3"/>
      <c r="J32" s="3"/>
      <c r="K32" s="3"/>
      <c r="L32" s="99" t="s">
        <v>4</v>
      </c>
      <c r="M32" s="99"/>
      <c r="N32" s="99"/>
      <c r="O32" s="99"/>
      <c r="P32" s="99"/>
      <c r="Q32" s="99"/>
      <c r="R32" s="99"/>
      <c r="S32" s="3"/>
      <c r="T32" s="3"/>
      <c r="U32" s="3"/>
      <c r="V32" s="67"/>
      <c r="AE32" s="67"/>
    </row>
    <row r="33" spans="1:31" ht="12.75" customHeight="1" x14ac:dyDescent="0.25">
      <c r="A33" s="68"/>
      <c r="B33" s="3"/>
      <c r="C33" s="3"/>
      <c r="D33" s="3"/>
      <c r="E33" s="71"/>
      <c r="F33" s="97"/>
      <c r="G33" s="3"/>
      <c r="H33" s="3"/>
      <c r="I33" s="3"/>
      <c r="J33" s="3"/>
      <c r="K33" s="3"/>
      <c r="L33" s="99" t="s">
        <v>6</v>
      </c>
      <c r="M33" s="101"/>
      <c r="N33" s="101"/>
      <c r="O33" s="101"/>
      <c r="P33" s="101"/>
      <c r="Q33" s="101"/>
      <c r="R33" s="101"/>
      <c r="S33" s="3"/>
      <c r="T33" s="3"/>
      <c r="U33" s="3"/>
      <c r="V33" s="67"/>
      <c r="AE33" s="67"/>
    </row>
    <row r="34" spans="1:31" ht="12.75" customHeight="1" x14ac:dyDescent="0.25">
      <c r="A34" s="68"/>
      <c r="B34" s="3"/>
      <c r="C34" s="3"/>
      <c r="D34" s="3"/>
      <c r="E34" s="71"/>
      <c r="F34" s="97"/>
      <c r="G34" s="3"/>
      <c r="H34" s="3"/>
      <c r="I34" s="3"/>
      <c r="J34" s="3"/>
      <c r="K34" s="3"/>
      <c r="L34" s="99" t="s">
        <v>19</v>
      </c>
      <c r="M34" s="100"/>
      <c r="N34" s="100"/>
      <c r="O34" s="100"/>
      <c r="P34" s="100"/>
      <c r="Q34" s="100"/>
      <c r="R34" s="100"/>
      <c r="S34" s="3"/>
      <c r="T34" s="3"/>
      <c r="U34" s="3"/>
      <c r="V34" s="67"/>
      <c r="AE34" s="67"/>
    </row>
    <row r="35" spans="1:31" ht="10.5" customHeight="1" x14ac:dyDescent="0.25">
      <c r="A35" s="68"/>
      <c r="B35" s="3"/>
      <c r="C35" s="3"/>
      <c r="D35" s="3"/>
      <c r="E35" s="71"/>
      <c r="F35" s="9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7"/>
      <c r="AE35" s="67"/>
    </row>
    <row r="36" spans="1:31" ht="6.75" customHeight="1" x14ac:dyDescent="0.25">
      <c r="A36" s="68"/>
      <c r="B36" s="3"/>
      <c r="C36" s="3"/>
      <c r="D36" s="3"/>
      <c r="E36" s="71"/>
      <c r="F36" s="97"/>
      <c r="G36" s="3"/>
      <c r="H36" s="3"/>
      <c r="I36" s="29"/>
      <c r="J36" s="29"/>
      <c r="K36" s="30"/>
      <c r="L36" s="3"/>
      <c r="M36" s="114" t="s">
        <v>30</v>
      </c>
      <c r="N36" s="114"/>
      <c r="O36" s="114"/>
      <c r="P36" s="114"/>
      <c r="Q36" s="114"/>
      <c r="R36" s="114"/>
      <c r="S36" s="114"/>
      <c r="T36" s="3"/>
      <c r="U36" s="3"/>
      <c r="V36" s="67"/>
      <c r="AE36" s="67"/>
    </row>
    <row r="37" spans="1:31" ht="19.5" customHeight="1" x14ac:dyDescent="0.25">
      <c r="A37" s="68"/>
      <c r="B37" s="3"/>
      <c r="C37" s="3"/>
      <c r="D37" s="3"/>
      <c r="E37" s="71"/>
      <c r="F37" s="97"/>
      <c r="G37" s="65">
        <v>0</v>
      </c>
      <c r="H37" s="31" t="s">
        <v>8</v>
      </c>
      <c r="I37" s="32"/>
      <c r="J37" s="66">
        <v>0</v>
      </c>
      <c r="K37" s="33" t="s">
        <v>8</v>
      </c>
      <c r="L37" s="3"/>
      <c r="M37" s="114"/>
      <c r="N37" s="114"/>
      <c r="O37" s="114"/>
      <c r="P37" s="114"/>
      <c r="Q37" s="114"/>
      <c r="R37" s="114"/>
      <c r="S37" s="114"/>
      <c r="T37" s="34"/>
      <c r="U37" s="34"/>
      <c r="V37" s="67"/>
      <c r="AE37" s="67"/>
    </row>
    <row r="38" spans="1:31" ht="16.5" customHeight="1" x14ac:dyDescent="0.25">
      <c r="A38" s="68"/>
      <c r="B38" s="3"/>
      <c r="C38" s="3"/>
      <c r="D38" s="3"/>
      <c r="E38" s="3"/>
      <c r="F38" s="3"/>
      <c r="G38" s="3"/>
      <c r="H38" s="3"/>
      <c r="I38" s="29"/>
      <c r="J38" s="2"/>
      <c r="K38" s="2"/>
      <c r="L38" s="3"/>
      <c r="M38" s="113" t="s">
        <v>36</v>
      </c>
      <c r="N38" s="113"/>
      <c r="O38" s="113"/>
      <c r="P38" s="113"/>
      <c r="Q38" s="113"/>
      <c r="R38" s="113"/>
      <c r="S38" s="113"/>
      <c r="T38" s="35"/>
      <c r="U38" s="35"/>
      <c r="V38" s="67"/>
      <c r="AE38" s="67"/>
    </row>
    <row r="39" spans="1:31" ht="0.75" customHeight="1" x14ac:dyDescent="0.25">
      <c r="A39" s="36"/>
      <c r="B39" s="37"/>
      <c r="C39" s="37"/>
      <c r="D39" s="37"/>
      <c r="E39" s="37"/>
      <c r="F39" s="37"/>
      <c r="G39" s="37"/>
      <c r="H39" s="37"/>
      <c r="I39" s="38"/>
      <c r="J39" s="38"/>
      <c r="K39" s="39"/>
      <c r="L39" s="37"/>
      <c r="M39" s="37"/>
      <c r="N39" s="37"/>
      <c r="O39" s="37"/>
      <c r="P39" s="37"/>
      <c r="Q39" s="37"/>
      <c r="R39" s="37"/>
      <c r="S39" s="37"/>
      <c r="T39" s="37"/>
      <c r="U39" s="40"/>
      <c r="V39" s="67"/>
      <c r="AE39" s="67"/>
    </row>
    <row r="40" spans="1:31" s="1" customFormat="1" ht="3.75" hidden="1" customHeight="1" x14ac:dyDescent="0.25">
      <c r="A40" s="41"/>
      <c r="B40" s="42"/>
      <c r="C40" s="42"/>
      <c r="D40" s="42"/>
      <c r="E40" s="42"/>
      <c r="F40" s="42"/>
      <c r="G40" s="42"/>
      <c r="H40" s="42"/>
      <c r="I40" s="43"/>
      <c r="J40" s="43"/>
      <c r="K40" s="44"/>
      <c r="L40" s="42"/>
      <c r="M40" s="42"/>
      <c r="N40" s="42"/>
      <c r="O40" s="42"/>
      <c r="P40" s="42"/>
      <c r="Q40" s="42"/>
      <c r="R40" s="42"/>
      <c r="S40" s="42"/>
      <c r="T40" s="42"/>
      <c r="U40" s="45"/>
      <c r="V40" s="67"/>
      <c r="AE40" s="67"/>
    </row>
    <row r="41" spans="1:31" s="1" customFormat="1" ht="2.25" customHeight="1" x14ac:dyDescent="0.25">
      <c r="A41" s="41"/>
      <c r="B41" s="42"/>
      <c r="C41" s="42"/>
      <c r="D41" s="42"/>
      <c r="E41" s="42"/>
      <c r="F41" s="42"/>
      <c r="G41" s="42"/>
      <c r="H41" s="42"/>
      <c r="I41" s="43"/>
      <c r="J41" s="43"/>
      <c r="K41" s="44"/>
      <c r="L41" s="42"/>
      <c r="M41" s="42"/>
      <c r="N41" s="42"/>
      <c r="O41" s="42"/>
      <c r="P41" s="42"/>
      <c r="Q41" s="42"/>
      <c r="R41" s="42"/>
      <c r="S41" s="42"/>
      <c r="T41" s="42"/>
      <c r="U41" s="45"/>
      <c r="V41" s="67"/>
      <c r="AE41" s="67"/>
    </row>
    <row r="42" spans="1:31" s="1" customFormat="1" ht="1.5" customHeight="1" x14ac:dyDescent="0.2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 t="s">
        <v>0</v>
      </c>
      <c r="Q42" s="47"/>
      <c r="R42" s="47"/>
      <c r="S42" s="47"/>
      <c r="T42" s="47"/>
      <c r="U42" s="48"/>
      <c r="V42" s="67"/>
      <c r="AE42" s="67"/>
    </row>
    <row r="43" spans="1:31" s="1" customFormat="1" ht="31.5" customHeight="1" x14ac:dyDescent="0.25">
      <c r="A43" s="42"/>
      <c r="B43" s="136" t="s">
        <v>45</v>
      </c>
      <c r="C43" s="137"/>
      <c r="D43" s="137"/>
      <c r="E43" s="137"/>
      <c r="F43" s="137"/>
      <c r="G43" s="137"/>
      <c r="H43" s="4"/>
      <c r="I43" s="4"/>
      <c r="J43" s="49"/>
      <c r="K43" s="4"/>
      <c r="L43" s="4"/>
      <c r="M43" s="4"/>
      <c r="N43" s="4"/>
      <c r="O43" s="4"/>
      <c r="P43" s="4"/>
      <c r="Q43" s="4"/>
      <c r="R43" s="4"/>
      <c r="S43" s="4"/>
      <c r="T43" s="4"/>
      <c r="U43" s="3"/>
      <c r="V43" s="67"/>
      <c r="AE43" s="67"/>
    </row>
    <row r="44" spans="1:31" s="1" customFormat="1" ht="24" customHeight="1" x14ac:dyDescent="0.25">
      <c r="A44" s="68"/>
      <c r="B44" s="115" t="s">
        <v>33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3"/>
      <c r="P44" s="3"/>
      <c r="Q44" s="3"/>
      <c r="R44" s="3"/>
      <c r="S44" s="3"/>
      <c r="T44" s="3"/>
      <c r="U44" s="3"/>
      <c r="V44" s="67"/>
      <c r="AE44" s="67"/>
    </row>
    <row r="45" spans="1:31" s="1" customFormat="1" ht="9" customHeight="1" thickBot="1" x14ac:dyDescent="0.3">
      <c r="A45" s="68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4"/>
      <c r="M45" s="4"/>
      <c r="N45" s="4"/>
      <c r="O45" s="4"/>
      <c r="P45" s="4"/>
      <c r="Q45" s="4"/>
      <c r="R45" s="4"/>
      <c r="S45" s="4"/>
      <c r="T45" s="4"/>
      <c r="U45" s="3"/>
      <c r="V45" s="67"/>
      <c r="AE45" s="67"/>
    </row>
    <row r="46" spans="1:31" s="1" customFormat="1" ht="15" customHeight="1" thickTop="1" x14ac:dyDescent="0.25">
      <c r="A46" s="68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6"/>
      <c r="M46" s="7"/>
      <c r="N46" s="7"/>
      <c r="O46" s="7"/>
      <c r="P46" s="7"/>
      <c r="Q46" s="7"/>
      <c r="R46" s="8"/>
      <c r="S46" s="4"/>
      <c r="T46" s="4"/>
      <c r="U46" s="3"/>
      <c r="V46" s="67"/>
      <c r="AE46" s="67"/>
    </row>
    <row r="47" spans="1:31" s="1" customFormat="1" ht="15" customHeight="1" x14ac:dyDescent="0.25">
      <c r="A47" s="68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9"/>
      <c r="M47" s="4"/>
      <c r="N47" s="4"/>
      <c r="O47" s="4"/>
      <c r="P47" s="4"/>
      <c r="Q47" s="4"/>
      <c r="R47" s="5"/>
      <c r="S47" s="4"/>
      <c r="T47" s="4"/>
      <c r="U47" s="3"/>
      <c r="V47" s="67"/>
      <c r="AE47" s="67"/>
    </row>
    <row r="48" spans="1:31" s="1" customFormat="1" ht="20.25" customHeight="1" x14ac:dyDescent="0.25">
      <c r="A48" s="68"/>
      <c r="B48" s="3"/>
      <c r="C48" s="51">
        <f>C6</f>
        <v>0</v>
      </c>
      <c r="D48" s="13" t="s">
        <v>10</v>
      </c>
      <c r="E48" s="69" t="s">
        <v>10</v>
      </c>
      <c r="F48" s="3"/>
      <c r="G48" s="51">
        <f>G6</f>
        <v>0</v>
      </c>
      <c r="H48" s="13" t="s">
        <v>10</v>
      </c>
      <c r="I48" s="4"/>
      <c r="J48" s="4"/>
      <c r="K48" s="4"/>
      <c r="L48" s="9"/>
      <c r="M48" s="4"/>
      <c r="N48" s="4" t="s">
        <v>0</v>
      </c>
      <c r="O48" s="4"/>
      <c r="P48" s="4"/>
      <c r="Q48" s="4"/>
      <c r="R48" s="5"/>
      <c r="S48" s="4"/>
      <c r="T48" s="4"/>
      <c r="U48" s="3"/>
      <c r="V48" s="67"/>
      <c r="AE48" s="67"/>
    </row>
    <row r="49" spans="1:31" s="1" customFormat="1" x14ac:dyDescent="0.25">
      <c r="A49" s="68"/>
      <c r="B49" s="3"/>
      <c r="C49" s="3"/>
      <c r="D49" s="3"/>
      <c r="E49" s="109">
        <f>E7</f>
        <v>0</v>
      </c>
      <c r="F49" s="3"/>
      <c r="G49" s="3"/>
      <c r="H49" s="3"/>
      <c r="I49" s="4"/>
      <c r="J49" s="4"/>
      <c r="K49" s="4"/>
      <c r="L49" s="9"/>
      <c r="M49" s="4"/>
      <c r="N49" s="4"/>
      <c r="O49" s="4"/>
      <c r="P49" s="4"/>
      <c r="Q49" s="4"/>
      <c r="R49" s="5"/>
      <c r="S49" s="4"/>
      <c r="T49" s="4"/>
      <c r="U49" s="3"/>
      <c r="V49" s="67"/>
      <c r="AE49" s="67"/>
    </row>
    <row r="50" spans="1:31" s="1" customFormat="1" ht="15" customHeight="1" x14ac:dyDescent="0.25">
      <c r="A50" s="68"/>
      <c r="B50" s="3"/>
      <c r="C50" s="3"/>
      <c r="D50" s="3"/>
      <c r="E50" s="109"/>
      <c r="F50" s="3"/>
      <c r="G50" s="3"/>
      <c r="H50" s="3"/>
      <c r="I50" s="4"/>
      <c r="J50" s="4"/>
      <c r="K50" s="4"/>
      <c r="L50" s="9"/>
      <c r="M50" s="4"/>
      <c r="N50" s="4"/>
      <c r="O50" s="4"/>
      <c r="P50" s="4"/>
      <c r="Q50" s="4"/>
      <c r="R50" s="5"/>
      <c r="S50" s="4"/>
      <c r="T50" s="4"/>
      <c r="U50" s="3"/>
      <c r="V50" s="67"/>
      <c r="AE50" s="67"/>
    </row>
    <row r="51" spans="1:31" s="1" customFormat="1" ht="15" customHeight="1" x14ac:dyDescent="0.25">
      <c r="A51" s="68"/>
      <c r="B51" s="3"/>
      <c r="C51" s="3"/>
      <c r="D51" s="3"/>
      <c r="E51" s="109"/>
      <c r="F51" s="3"/>
      <c r="G51" s="3"/>
      <c r="H51" s="3"/>
      <c r="I51" s="4"/>
      <c r="J51" s="4"/>
      <c r="K51" s="4"/>
      <c r="L51" s="9"/>
      <c r="M51" s="4"/>
      <c r="N51" s="4"/>
      <c r="O51" s="4"/>
      <c r="P51" s="4"/>
      <c r="Q51" s="4"/>
      <c r="R51" s="5"/>
      <c r="S51" s="4"/>
      <c r="T51" s="4"/>
      <c r="U51" s="3"/>
      <c r="V51" s="67"/>
      <c r="AE51" s="67"/>
    </row>
    <row r="52" spans="1:31" s="1" customFormat="1" ht="13.5" customHeight="1" thickBot="1" x14ac:dyDescent="0.4">
      <c r="A52" s="68"/>
      <c r="B52" s="3"/>
      <c r="C52" s="3"/>
      <c r="D52" s="3"/>
      <c r="E52" s="109"/>
      <c r="F52" s="3"/>
      <c r="G52" s="3"/>
      <c r="H52" s="3"/>
      <c r="I52" s="52"/>
      <c r="J52" s="52"/>
      <c r="K52" s="52"/>
      <c r="L52" s="53"/>
      <c r="M52" s="54"/>
      <c r="N52" s="54"/>
      <c r="O52" s="54"/>
      <c r="P52" s="54"/>
      <c r="Q52" s="54"/>
      <c r="R52" s="55"/>
      <c r="S52" s="56"/>
      <c r="T52" s="56"/>
      <c r="U52" s="3"/>
      <c r="V52" s="67"/>
      <c r="AE52" s="67"/>
    </row>
    <row r="53" spans="1:31" s="1" customFormat="1" ht="5.25" customHeight="1" thickTop="1" thickBot="1" x14ac:dyDescent="0.4">
      <c r="A53" s="68"/>
      <c r="B53" s="3"/>
      <c r="C53" s="3"/>
      <c r="D53" s="3"/>
      <c r="E53" s="109"/>
      <c r="F53" s="3"/>
      <c r="G53" s="3"/>
      <c r="H53" s="3"/>
      <c r="I53" s="57"/>
      <c r="J53" s="57"/>
      <c r="K53" s="57"/>
      <c r="L53" s="58"/>
      <c r="M53" s="58"/>
      <c r="N53" s="58"/>
      <c r="O53" s="58"/>
      <c r="P53" s="58"/>
      <c r="Q53" s="58"/>
      <c r="R53" s="58"/>
      <c r="S53" s="56"/>
      <c r="T53" s="56"/>
      <c r="U53" s="3"/>
      <c r="V53" s="67"/>
      <c r="AE53" s="67"/>
    </row>
    <row r="54" spans="1:31" s="1" customFormat="1" ht="18" customHeight="1" thickTop="1" thickBot="1" x14ac:dyDescent="0.3">
      <c r="A54" s="68"/>
      <c r="B54" s="3"/>
      <c r="C54" s="3"/>
      <c r="D54" s="3"/>
      <c r="E54" s="109"/>
      <c r="F54" s="3"/>
      <c r="G54" s="3"/>
      <c r="H54" s="3"/>
      <c r="I54" s="57"/>
      <c r="J54" s="57"/>
      <c r="K54" s="57"/>
      <c r="L54" s="90" t="s">
        <v>25</v>
      </c>
      <c r="M54" s="90"/>
      <c r="N54" s="90"/>
      <c r="O54" s="105" t="e">
        <f>O61/(M18*5)</f>
        <v>#DIV/0!</v>
      </c>
      <c r="P54" s="105"/>
      <c r="Q54" s="105"/>
      <c r="R54" s="105"/>
      <c r="S54" s="107" t="s">
        <v>29</v>
      </c>
      <c r="T54" s="57"/>
      <c r="U54" s="3"/>
      <c r="V54" s="67"/>
      <c r="AE54" s="67"/>
    </row>
    <row r="55" spans="1:31" s="1" customFormat="1" ht="18" customHeight="1" thickTop="1" thickBot="1" x14ac:dyDescent="0.3">
      <c r="A55" s="68"/>
      <c r="B55" s="3"/>
      <c r="C55" s="3"/>
      <c r="D55" s="3"/>
      <c r="E55" s="109"/>
      <c r="F55" s="3"/>
      <c r="G55" s="3"/>
      <c r="H55" s="3"/>
      <c r="I55" s="4"/>
      <c r="J55" s="4"/>
      <c r="K55" s="4"/>
      <c r="L55" s="90"/>
      <c r="M55" s="90"/>
      <c r="N55" s="90"/>
      <c r="O55" s="105"/>
      <c r="P55" s="105"/>
      <c r="Q55" s="105"/>
      <c r="R55" s="105"/>
      <c r="S55" s="107"/>
      <c r="T55" s="4"/>
      <c r="U55" s="3"/>
      <c r="V55" s="67"/>
      <c r="AE55" s="67"/>
    </row>
    <row r="56" spans="1:31" s="1" customFormat="1" ht="18" customHeight="1" thickTop="1" thickBot="1" x14ac:dyDescent="0.3">
      <c r="A56" s="68"/>
      <c r="B56" s="3"/>
      <c r="C56" s="3"/>
      <c r="D56" s="3"/>
      <c r="E56" s="109"/>
      <c r="F56" s="3"/>
      <c r="G56" s="3"/>
      <c r="H56" s="3"/>
      <c r="I56" s="4"/>
      <c r="J56" s="4"/>
      <c r="K56" s="4"/>
      <c r="L56" s="90" t="s">
        <v>26</v>
      </c>
      <c r="M56" s="90"/>
      <c r="N56" s="90"/>
      <c r="O56" s="105" t="e">
        <f>O66/(M20*5)</f>
        <v>#DIV/0!</v>
      </c>
      <c r="P56" s="105"/>
      <c r="Q56" s="105"/>
      <c r="R56" s="105"/>
      <c r="S56" s="107" t="s">
        <v>29</v>
      </c>
      <c r="T56" s="4"/>
      <c r="U56" s="3" t="s">
        <v>0</v>
      </c>
      <c r="V56" s="67"/>
      <c r="AE56" s="67"/>
    </row>
    <row r="57" spans="1:31" s="1" customFormat="1" ht="18" customHeight="1" thickTop="1" thickBot="1" x14ac:dyDescent="0.3">
      <c r="A57" s="68"/>
      <c r="B57" s="3"/>
      <c r="C57" s="3"/>
      <c r="D57" s="3"/>
      <c r="E57" s="109"/>
      <c r="F57" s="3"/>
      <c r="G57" s="3"/>
      <c r="H57" s="3"/>
      <c r="I57" s="3"/>
      <c r="J57" s="3"/>
      <c r="K57" s="3"/>
      <c r="L57" s="90"/>
      <c r="M57" s="90"/>
      <c r="N57" s="90"/>
      <c r="O57" s="105"/>
      <c r="P57" s="105"/>
      <c r="Q57" s="105"/>
      <c r="R57" s="105"/>
      <c r="S57" s="107"/>
      <c r="T57" s="3"/>
      <c r="U57" s="3"/>
      <c r="V57" s="67"/>
      <c r="AE57" s="67"/>
    </row>
    <row r="58" spans="1:31" s="1" customFormat="1" ht="13.5" customHeight="1" thickTop="1" x14ac:dyDescent="0.25">
      <c r="A58" s="68"/>
      <c r="B58" s="3"/>
      <c r="C58" s="3"/>
      <c r="D58" s="3"/>
      <c r="E58" s="10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67"/>
      <c r="AE58" s="67"/>
    </row>
    <row r="59" spans="1:31" s="1" customFormat="1" ht="21.75" customHeight="1" x14ac:dyDescent="0.25">
      <c r="A59" s="68"/>
      <c r="B59" s="3"/>
      <c r="C59" s="3"/>
      <c r="D59" s="3"/>
      <c r="E59" s="10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67"/>
      <c r="AE59" s="67"/>
    </row>
    <row r="60" spans="1:31" s="1" customFormat="1" ht="21" customHeight="1" x14ac:dyDescent="0.45">
      <c r="A60" s="68"/>
      <c r="B60" s="3"/>
      <c r="C60" s="3"/>
      <c r="D60" s="3"/>
      <c r="E60" s="109"/>
      <c r="F60" s="3"/>
      <c r="G60" s="3"/>
      <c r="H60" s="3"/>
      <c r="I60" s="3"/>
      <c r="J60" s="3"/>
      <c r="K60" s="94" t="s">
        <v>31</v>
      </c>
      <c r="L60" s="94"/>
      <c r="M60" s="94"/>
      <c r="N60" s="94"/>
      <c r="O60" s="3"/>
      <c r="P60" s="3"/>
      <c r="Q60" s="3"/>
      <c r="R60" s="3"/>
      <c r="S60" s="3"/>
      <c r="T60" s="3"/>
      <c r="U60" s="3"/>
      <c r="V60" s="67"/>
      <c r="AE60" s="67"/>
    </row>
    <row r="61" spans="1:31" s="1" customFormat="1" ht="19.5" customHeight="1" x14ac:dyDescent="0.25">
      <c r="A61" s="68"/>
      <c r="B61" s="3"/>
      <c r="C61" s="3"/>
      <c r="D61" s="3"/>
      <c r="E61" s="109"/>
      <c r="F61" s="3"/>
      <c r="G61" s="3"/>
      <c r="H61" s="3"/>
      <c r="I61" s="3"/>
      <c r="J61" s="3"/>
      <c r="K61" s="3"/>
      <c r="L61" s="3"/>
      <c r="M61" s="3"/>
      <c r="N61" s="3"/>
      <c r="O61" s="80">
        <v>0</v>
      </c>
      <c r="P61" s="80"/>
      <c r="Q61" s="3"/>
      <c r="R61" s="3"/>
      <c r="S61" s="3"/>
      <c r="T61" s="3"/>
      <c r="U61" s="3"/>
      <c r="V61" s="67"/>
      <c r="AE61" s="67"/>
    </row>
    <row r="62" spans="1:31" s="1" customFormat="1" ht="6.75" customHeight="1" x14ac:dyDescent="0.25">
      <c r="A62" s="68"/>
      <c r="B62" s="3"/>
      <c r="C62" s="3"/>
      <c r="D62" s="3"/>
      <c r="E62" s="109"/>
      <c r="F62" s="3"/>
      <c r="G62" s="3"/>
      <c r="H62" s="3"/>
      <c r="I62" s="3" t="s">
        <v>0</v>
      </c>
      <c r="J62" s="3"/>
      <c r="K62" s="3"/>
      <c r="L62" s="3"/>
      <c r="M62" s="3"/>
      <c r="N62" s="3"/>
      <c r="O62" s="59"/>
      <c r="P62" s="59"/>
      <c r="Q62" s="3"/>
      <c r="R62" s="3"/>
      <c r="S62" s="3"/>
      <c r="T62" s="3"/>
      <c r="U62" s="3"/>
      <c r="V62" s="67"/>
      <c r="AE62" s="67"/>
    </row>
    <row r="63" spans="1:31" s="1" customFormat="1" ht="19.5" customHeight="1" x14ac:dyDescent="0.25">
      <c r="A63" s="68"/>
      <c r="B63" s="3"/>
      <c r="C63" s="3"/>
      <c r="D63" s="3"/>
      <c r="E63" s="109"/>
      <c r="F63" s="3"/>
      <c r="G63" s="3"/>
      <c r="H63" s="3"/>
      <c r="I63" s="3"/>
      <c r="J63" s="3"/>
      <c r="K63" s="3"/>
      <c r="L63" s="4"/>
      <c r="M63" s="4"/>
      <c r="N63" s="4"/>
      <c r="O63" s="59"/>
      <c r="P63" s="59"/>
      <c r="Q63" s="3"/>
      <c r="R63" s="3"/>
      <c r="S63" s="3"/>
      <c r="T63" s="3"/>
      <c r="U63" s="3"/>
      <c r="V63" s="67"/>
      <c r="AE63" s="67"/>
    </row>
    <row r="64" spans="1:31" s="1" customFormat="1" ht="10.5" customHeight="1" x14ac:dyDescent="0.25">
      <c r="A64" s="68"/>
      <c r="B64" s="3"/>
      <c r="C64" s="3"/>
      <c r="D64" s="3"/>
      <c r="E64" s="109"/>
      <c r="F64" s="3"/>
      <c r="G64" s="3"/>
      <c r="H64" s="3"/>
      <c r="I64" s="3"/>
      <c r="J64" s="3"/>
      <c r="K64" s="3"/>
      <c r="L64" s="4"/>
      <c r="M64" s="4"/>
      <c r="N64" s="4"/>
      <c r="O64" s="59"/>
      <c r="P64" s="59"/>
      <c r="Q64" s="3"/>
      <c r="R64" s="3"/>
      <c r="S64" s="3"/>
      <c r="T64" s="3"/>
      <c r="U64" s="3"/>
      <c r="V64" s="67"/>
      <c r="AE64" s="67"/>
    </row>
    <row r="65" spans="1:31" s="1" customFormat="1" ht="20.25" customHeight="1" x14ac:dyDescent="0.45">
      <c r="A65" s="68"/>
      <c r="B65" s="3"/>
      <c r="C65" s="60"/>
      <c r="D65" s="3"/>
      <c r="E65" s="109"/>
      <c r="F65" s="3"/>
      <c r="G65" s="3"/>
      <c r="H65" s="3"/>
      <c r="I65" s="3"/>
      <c r="J65" s="3"/>
      <c r="K65" s="3"/>
      <c r="L65" s="92" t="s">
        <v>32</v>
      </c>
      <c r="M65" s="93"/>
      <c r="N65" s="93"/>
      <c r="O65" s="59"/>
      <c r="P65" s="59"/>
      <c r="Q65" s="3"/>
      <c r="R65" s="3"/>
      <c r="S65" s="3"/>
      <c r="T65" s="3"/>
      <c r="U65" s="3"/>
      <c r="V65" s="67"/>
      <c r="AE65" s="67"/>
    </row>
    <row r="66" spans="1:31" s="1" customFormat="1" ht="19.5" customHeight="1" x14ac:dyDescent="0.25">
      <c r="A66" s="68"/>
      <c r="B66" s="106">
        <f>B26</f>
        <v>0</v>
      </c>
      <c r="C66" s="106"/>
      <c r="D66" s="106"/>
      <c r="E66" s="61" t="s">
        <v>10</v>
      </c>
      <c r="F66" s="106">
        <f>F26</f>
        <v>0</v>
      </c>
      <c r="G66" s="106"/>
      <c r="H66" s="106"/>
      <c r="I66" s="110" t="s">
        <v>10</v>
      </c>
      <c r="J66" s="110"/>
      <c r="K66" s="3"/>
      <c r="L66" s="4"/>
      <c r="M66" s="4"/>
      <c r="N66" s="4"/>
      <c r="O66" s="80">
        <v>0</v>
      </c>
      <c r="P66" s="80"/>
      <c r="Q66" s="3"/>
      <c r="R66" s="3"/>
      <c r="S66" s="3"/>
      <c r="T66" s="3"/>
      <c r="U66" s="3"/>
      <c r="V66" s="67"/>
      <c r="AE66" s="67"/>
    </row>
    <row r="67" spans="1:31" s="1" customFormat="1" x14ac:dyDescent="0.25">
      <c r="A67" s="68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4"/>
      <c r="N67" s="4"/>
      <c r="O67" s="62"/>
      <c r="P67" s="62"/>
      <c r="Q67" s="3"/>
      <c r="R67" s="3"/>
      <c r="S67" s="3"/>
      <c r="T67" s="3"/>
      <c r="U67" s="3"/>
      <c r="V67" s="67"/>
      <c r="AE67" s="67"/>
    </row>
    <row r="68" spans="1:31" s="1" customFormat="1" ht="6.75" customHeight="1" x14ac:dyDescent="0.25">
      <c r="A68" s="68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4"/>
      <c r="N68" s="4"/>
      <c r="O68" s="3"/>
      <c r="P68" s="3"/>
      <c r="Q68" s="3"/>
      <c r="R68" s="3"/>
      <c r="S68" s="3"/>
      <c r="T68" s="3"/>
      <c r="U68" s="3"/>
      <c r="V68" s="67"/>
      <c r="AE68" s="67"/>
    </row>
    <row r="69" spans="1:31" s="1" customFormat="1" ht="10.5" customHeight="1" x14ac:dyDescent="0.25">
      <c r="A69" s="68"/>
      <c r="B69" s="75"/>
      <c r="C69" s="75"/>
      <c r="D69" s="7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67"/>
      <c r="AE69" s="67"/>
    </row>
    <row r="70" spans="1:31" s="1" customFormat="1" x14ac:dyDescent="0.25">
      <c r="A70" s="6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67"/>
      <c r="AE70" s="67"/>
    </row>
    <row r="71" spans="1:31" s="1" customFormat="1" x14ac:dyDescent="0.25">
      <c r="A71" s="68"/>
      <c r="B71" s="3"/>
      <c r="C71" s="3"/>
      <c r="D71" s="3"/>
      <c r="E71" s="91">
        <f>E31</f>
        <v>0</v>
      </c>
      <c r="F71" s="112" t="s">
        <v>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67"/>
      <c r="AE71" s="67"/>
    </row>
    <row r="72" spans="1:31" s="1" customFormat="1" x14ac:dyDescent="0.25">
      <c r="A72" s="68"/>
      <c r="B72" s="3"/>
      <c r="C72" s="3"/>
      <c r="D72" s="3"/>
      <c r="E72" s="91"/>
      <c r="F72" s="11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67"/>
      <c r="AE72" s="67"/>
    </row>
    <row r="73" spans="1:31" s="1" customFormat="1" x14ac:dyDescent="0.25">
      <c r="A73" s="68"/>
      <c r="B73" s="3"/>
      <c r="C73" s="3"/>
      <c r="D73" s="3"/>
      <c r="E73" s="91"/>
      <c r="F73" s="11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67"/>
      <c r="AE73" s="67"/>
    </row>
    <row r="74" spans="1:31" s="1" customFormat="1" x14ac:dyDescent="0.25">
      <c r="A74" s="68"/>
      <c r="B74" s="3"/>
      <c r="C74" s="3"/>
      <c r="D74" s="3"/>
      <c r="E74" s="91"/>
      <c r="F74" s="11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67"/>
      <c r="AE74" s="67"/>
    </row>
    <row r="75" spans="1:31" s="1" customFormat="1" ht="7.5" customHeight="1" x14ac:dyDescent="0.25">
      <c r="A75" s="68"/>
      <c r="B75" s="3"/>
      <c r="C75" s="3"/>
      <c r="D75" s="3"/>
      <c r="E75" s="91"/>
      <c r="F75" s="112"/>
      <c r="G75" s="3"/>
      <c r="H75" s="3"/>
      <c r="I75" s="3"/>
      <c r="J75" s="3"/>
      <c r="K75" s="3"/>
      <c r="L75" s="3"/>
      <c r="M75" s="3"/>
      <c r="N75" s="3"/>
      <c r="O75" s="108"/>
      <c r="P75" s="108"/>
      <c r="Q75" s="108"/>
      <c r="R75" s="108"/>
      <c r="S75" s="108"/>
      <c r="T75" s="108"/>
      <c r="U75" s="108"/>
      <c r="V75" s="67"/>
      <c r="AE75" s="67"/>
    </row>
    <row r="76" spans="1:31" s="1" customFormat="1" ht="12.75" customHeight="1" x14ac:dyDescent="0.25">
      <c r="A76" s="68"/>
      <c r="B76" s="3"/>
      <c r="C76" s="3"/>
      <c r="D76" s="3"/>
      <c r="E76" s="91"/>
      <c r="F76" s="112"/>
      <c r="G76" s="3"/>
      <c r="H76" s="3"/>
      <c r="I76" s="3"/>
      <c r="J76" s="3"/>
      <c r="K76" s="3"/>
      <c r="L76" s="3"/>
      <c r="M76" s="3"/>
      <c r="N76" s="3"/>
      <c r="O76" s="108"/>
      <c r="P76" s="108"/>
      <c r="Q76" s="108"/>
      <c r="R76" s="108"/>
      <c r="S76" s="108"/>
      <c r="T76" s="108"/>
      <c r="U76" s="108"/>
      <c r="V76" s="67"/>
      <c r="AE76" s="67"/>
    </row>
    <row r="77" spans="1:31" s="1" customFormat="1" ht="15.75" customHeight="1" x14ac:dyDescent="0.25">
      <c r="A77" s="68"/>
      <c r="B77" s="3"/>
      <c r="C77" s="3"/>
      <c r="D77" s="3"/>
      <c r="E77" s="3"/>
      <c r="F77" s="112"/>
      <c r="G77" s="3"/>
      <c r="H77" s="3"/>
      <c r="I77" s="3"/>
      <c r="J77" s="3"/>
      <c r="K77" s="3"/>
      <c r="L77" s="3"/>
      <c r="M77" s="3"/>
      <c r="N77" s="3"/>
      <c r="O77" s="82"/>
      <c r="P77" s="82"/>
      <c r="Q77" s="82"/>
      <c r="R77" s="82"/>
      <c r="S77" s="82"/>
      <c r="T77" s="82"/>
      <c r="U77" s="82"/>
      <c r="V77" s="67"/>
      <c r="AE77" s="67"/>
    </row>
    <row r="78" spans="1:31" s="1" customFormat="1" ht="8.25" customHeight="1" x14ac:dyDescent="0.25">
      <c r="A78" s="6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67"/>
      <c r="AE78" s="67"/>
    </row>
    <row r="79" spans="1:31" s="1" customFormat="1" ht="6.75" customHeight="1" x14ac:dyDescent="0.25">
      <c r="A79" s="6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08" t="s">
        <v>35</v>
      </c>
      <c r="P79" s="108"/>
      <c r="Q79" s="108"/>
      <c r="R79" s="108"/>
      <c r="S79" s="108"/>
      <c r="T79" s="108"/>
      <c r="U79" s="108"/>
      <c r="V79" s="67"/>
      <c r="AE79" s="67"/>
    </row>
    <row r="80" spans="1:31" s="1" customFormat="1" ht="20.25" customHeight="1" x14ac:dyDescent="0.25">
      <c r="A80" s="6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08"/>
      <c r="P80" s="108"/>
      <c r="Q80" s="108"/>
      <c r="R80" s="108"/>
      <c r="S80" s="108"/>
      <c r="T80" s="108"/>
      <c r="U80" s="108"/>
      <c r="V80" s="67"/>
      <c r="AE80" s="67"/>
    </row>
    <row r="81" spans="1:31" s="1" customFormat="1" ht="17.25" x14ac:dyDescent="0.25">
      <c r="A81" s="68"/>
      <c r="B81" s="3"/>
      <c r="C81" s="3"/>
      <c r="D81" s="3"/>
      <c r="E81" s="3"/>
      <c r="F81" s="3"/>
      <c r="G81" s="3"/>
      <c r="H81" s="3"/>
      <c r="I81" s="3"/>
      <c r="J81" s="3" t="s">
        <v>0</v>
      </c>
      <c r="K81" s="3"/>
      <c r="L81" s="3"/>
      <c r="M81" s="3"/>
      <c r="N81" s="3"/>
      <c r="O81" s="82" t="s">
        <v>37</v>
      </c>
      <c r="P81" s="82"/>
      <c r="Q81" s="82"/>
      <c r="R81" s="82"/>
      <c r="S81" s="82"/>
      <c r="T81" s="82"/>
      <c r="U81" s="82"/>
      <c r="V81" s="67"/>
      <c r="AE81" s="67"/>
    </row>
    <row r="82" spans="1:31" s="1" customFormat="1" ht="5.25" customHeight="1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7"/>
      <c r="W82" s="67"/>
      <c r="X82" s="67"/>
      <c r="Y82" s="67"/>
      <c r="Z82" s="67"/>
      <c r="AA82" s="67"/>
      <c r="AB82" s="67"/>
      <c r="AC82" s="67"/>
      <c r="AD82" s="67"/>
      <c r="AE82" s="67"/>
    </row>
    <row r="83" spans="1:31" s="1" customForma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31" s="1" customForma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31" s="1" customForma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31" s="1" customForma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31" s="1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31" s="1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31" s="1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31" s="1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31" s="1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31" s="1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31" s="1" customForma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31" s="1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31" s="1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31" s="1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s="1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s="1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s="1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s="1" customForma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s="1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s="1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s="1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s="1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s="1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s="1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s="1" customForma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s="1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s="1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s="1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s="1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s="1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s="1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s="1" customForma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s="1" customForma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s="1" customForma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s="1" customForma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s="1" customForma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s="1" customForma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s="1" customForma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s="1" customForma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s="1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s="1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s="1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s="1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s="1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s="1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s="1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s="1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s="1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s="1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s="1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s="1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s="1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s="1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s="1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s="1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s="1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s="1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s="1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s="1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s="1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s="1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s="1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s="1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s="1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s="1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s="1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s="1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s="1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s="1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s="1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s="1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s="1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s="1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s="1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s="1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s="1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s="1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s="1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s="1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s="1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s="1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s="1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s="1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s="1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s="1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s="1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s="1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s="1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s="1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s="1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s="1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s="1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s="1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s="1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s="1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s="1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s="1" customForma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s="1" customForma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s="1" customForma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s="1" customForma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s="1" customForma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s="1" customForma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s="1" customForma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s="1" customForma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s="1" customForma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s="1" customForma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s="1" customForma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s="1" customForma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s="1" customForma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s="1" customForma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s="1" customForma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s="1" customForma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s="1" customForma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s="1" customForma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s="1" customForma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s="1" customForma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s="1" customForma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s="1" customForma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s="1" customForma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s="1" customForma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s="1" customForma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s="1" customForma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s="1" customForma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s="1" customForma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s="1" customForma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s="1" customForma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s="1" customForma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s="1" customForma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s="1" customForma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s="1" customForma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s="1" customForma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s="1" customForma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s="1" customForma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s="1" customForma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s="1" customForma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s="1" customForma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s="1" customForma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s="1" customForma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s="1" customForma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s="1" customForma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s="1" customForma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s="1" customForma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s="1" customForma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s="1" customForma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s="1" customForma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s="1" customForma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s="1" customForma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s="1" customForma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s="1" customForma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s="1" customForma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s="1" customForma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s="1" customForma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s="1" customForma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s="1" customForma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s="1" customForma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s="1" customForma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s="1" customForma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s="1" customForma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s="1" customForma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s="1" customForma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s="1" customForma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s="1" customForma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s="1" customForma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s="1" customForma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s="1" customForma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s="1" customForma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s="1" customForma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s="1" customForma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s="1" customForma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s="1" customForma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s="1" customForma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s="1" customForma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s="1" customForma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s="1" customForma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s="1" customForma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s="1" customForma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s="1" customForma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s="1" customForma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s="1" customForma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s="1" customForma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s="1" customForma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s="1" customForma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s="1" customForma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s="1" customForma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s="1" customForma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s="1" customForma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s="1" customForma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s="1" customForma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s="1" customForma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s="1" customForma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s="1" customForma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s="1" customForma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s="1" customForma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s="1" customForma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s="1" customForma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s="1" customForma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s="1" customForma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s="1" customForma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s="1" customForma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s="1" customForma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s="1" customForma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s="1" customForma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s="1" customForma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s="1" customForma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s="1" customForma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s="1" customForma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s="1" customForma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s="1" customForma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s="1" customForma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s="1" customForma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s="1" customForma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s="1" customForma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s="1" customForma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s="1" customForma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s="1" customForma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s="1" customForma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s="1" customForma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s="1" customForma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s="1" customForma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s="1" customForma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s="1" customForma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s="1" customForma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s="1" customForma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s="1" customForma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s="1" customForma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s="1" customForma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s="1" customForma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s="1" customForma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s="1" customForma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s="1" customForma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s="1" customForma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s="1" customForma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s="1" customForma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s="1" customForma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s="1" customForma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s="1" customForma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s="1" customForma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s="1" customForma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s="1" customForma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s="1" customForma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s="1" customForma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s="1" customForma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s="1" customForma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s="1" customForma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s="1" customForma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s="1" customForma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s="1" customForma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s="1" customForma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s="1" customForma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s="1" customForma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s="1" customForma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s="1" customForma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s="1" customForma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s="1" customForma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s="1" customForma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s="1" customForma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s="1" customForma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s="1" customForma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s="1" customForma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s="1" customForma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s="1" customForma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s="1" customForma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s="1" customForma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s="1" customForma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s="1" customForma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s="1" customForma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s="1" customForma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s="1" customForma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s="1" customForma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s="1" customForma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s="1" customForma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s="1" customForma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s="1" customForma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s="1" customForma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s="1" customForma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s="1" customForma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s="1" customForma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s="1" customForma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s="1" customForma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s="1" customForma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s="1" customForma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s="1" customForma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s="1" customForma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s="1" customForma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s="1" customForma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s="1" customForma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s="1" customForma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s="1" customForma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s="1" customForma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s="1" customForma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s="1" customForma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s="1" customForma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s="1" customForma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s="1" customForma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s="1" customForma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s="1" customForma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s="1" customForma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s="1" customForma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s="1" customForma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s="1" customForma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s="1" customForma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s="1" customForma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s="1" customForma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s="1" customForma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s="1" customForma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s="1" customForma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s="1" customForma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s="1" customForma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s="1" customForma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s="1" customForma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s="1" customForma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s="1" customForma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s="1" customForma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s="1" customForma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s="1" customForma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s="1" customForma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s="1" customForma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s="1" customForma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s="1" customForma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s="1" customForma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s="1" customForma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s="1" customForma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s="1" customForma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s="1" customForma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s="1" customForma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s="1" customForma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s="1" customForma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s="1" customForma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s="1" customForma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s="1" customForma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s="1" customForma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s="1" customForma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s="1" customForma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s="1" customForma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s="1" customForma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s="1" customForma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s="1" customForma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s="1" customForma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s="1" customForma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s="1" customForma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s="1" customForma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s="1" customForma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s="1" customForma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s="1" customForma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s="1" customForma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s="1" customForma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s="1" customForma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s="1" customForma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s="1" customForma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s="1" customForma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s="1" customForma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s="1" customForma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s="1" customForma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s="1" customForma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s="1" customForma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s="1" customForma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s="1" customForma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s="1" customForma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s="1" customForma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s="1" customForma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s="1" customForma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s="1" customForma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s="1" customForma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s="1" customForma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s="1" customForma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s="1" customForma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s="1" customForma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s="1" customForma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s="1" customForma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s="1" customForma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s="1" customForma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s="1" customForma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s="1" customForma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s="1" customForma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s="1" customForma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s="1" customForma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s="1" customForma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s="1" customForma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s="1" customForma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s="1" customForma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s="1" customForma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s="1" customForma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s="1" customForma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s="1" customForma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s="1" customForma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s="1" customForma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s="1" customForma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s="1" customForma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s="1" customForma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s="1" customForma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s="1" customForma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s="1" customForma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s="1" customForma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s="1" customForma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s="1" customForma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s="1" customForma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s="1" customForma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s="1" customForma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s="1" customForma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s="1" customForma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s="1" customForma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s="1" customForma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s="1" customForma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s="1" customForma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s="1" customForma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s="1" customForma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s="1" customForma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s="1" customForma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s="1" customForma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s="1" customForma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s="1" customForma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s="1" customForma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s="1" customForma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s="1" customForma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s="1" customForma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s="1" customForma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s="1" customForma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s="1" customForma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s="1" customForma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s="1" customForma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s="1" customForma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s="1" customForma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s="1" customForma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s="1" customForma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s="1" customForma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s="1" customForma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s="1" customForma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s="1" customForma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s="1" customForma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s="1" customForma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s="1" customForma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s="1" customForma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s="1" customForma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s="1" customForma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s="1" customForma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s="1" customForma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s="1" customForma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s="1" customForma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s="1" customForma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s="1" customForma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s="1" customForma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s="1" customForma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s="1" customForma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s="1" customForma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s="1" customForma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s="1" customForma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s="1" customForma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s="1" customForma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s="1" customForma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s="1" customForma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s="1" customForma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s="1" customForma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s="1" customForma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s="1" customForma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s="1" customForma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s="1" customForma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s="1" customForma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s="1" customForma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s="1" customForma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s="1" customForma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s="1" customForma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s="1" customForma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s="1" customForma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s="1" customForma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s="1" customForma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s="1" customForma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s="1" customForma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s="1" customForma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s="1" customForma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s="1" customForma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s="1" customForma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s="1" customForma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s="1" customForma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s="1" customForma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s="1" customForma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s="1" customForma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s="1" customForma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s="1" customForma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s="1" customForma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s="1" customForma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s="1" customForma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s="1" customForma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s="1" customForma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s="1" customForma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s="1" customForma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s="1" customForma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s="1" customForma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s="1" customForma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s="1" customForma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s="1" customForma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s="1" customForma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s="1" customForma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s="1" customForma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s="1" customForma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s="1" customForma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s="1" customForma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s="1" customForma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s="1" customForma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s="1" customForma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s="1" customForma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s="1" customForma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s="1" customForma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s="1" customForma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s="1" customForma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s="1" customForma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s="1" customForma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s="1" customForma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s="1" customForma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s="1" customForma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s="1" customForma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s="1" customForma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s="1" customForma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s="1" customForma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s="1" customForma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s="1" customForma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s="1" customForma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s="1" customForma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s="1" customForma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s="1" customForma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s="1" customForma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s="1" customForma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s="1" customForma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s="1" customForma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s="1" customForma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s="1" customForma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s="1" customForma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s="1" customForma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s="1" customForma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s="1" customForma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s="1" customForma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s="1" customForma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s="1" customForma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s="1" customForma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s="1" customForma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s="1" customForma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s="1" customForma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s="1" customForma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s="1" customForma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s="1" customForma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s="1" customForma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s="1" customForma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s="1" customForma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s="1" customForma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s="1" customForma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s="1" customForma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s="1" customForma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s="1" customForma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s="1" customForma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s="1" customForma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s="1" customForma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s="1" customForma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s="1" customForma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s="1" customForma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s="1" customForma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s="1" customForma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s="1" customForma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s="1" customForma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s="1" customForma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s="1" customForma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s="1" customForma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s="1" customForma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s="1" customForma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s="1" customForma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s="1" customForma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s="1" customForma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s="1" customForma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s="1" customForma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s="1" customForma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s="1" customForma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s="1" customForma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s="1" customForma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s="1" customForma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s="1" customForma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s="1" customForma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s="1" customForma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s="1" customForma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s="1" customForma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s="1" customForma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s="1" customForma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s="1" customForma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s="1" customForma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s="1" customForma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s="1" customForma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s="1" customForma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s="1" customForma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s="1" customForma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s="1" customForma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s="1" customForma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s="1" customForma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s="1" customForma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s="1" customForma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s="1" customForma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s="1" customForma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s="1" customForma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s="1" customForma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s="1" customForma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s="1" customForma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s="1" customForma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s="1" customForma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s="1" customForma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s="1" customForma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s="1" customForma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s="1" customForma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s="1" customForma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s="1" customForma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s="1" customForma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s="1" customForma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s="1" customForma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s="1" customForma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s="1" customForma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s="1" customForma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s="1" customForma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s="1" customForma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s="1" customForma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s="1" customForma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s="1" customForma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s="1" customForma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s="1" customForma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s="1" customForma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s="1" customForma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s="1" customForma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s="1" customForma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s="1" customForma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s="1" customForma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s="1" customForma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s="1" customForma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s="1" customForma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s="1" customForma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s="1" customForma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s="1" customForma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s="1" customForma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s="1" customForma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s="1" customForma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s="1" customForma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s="1" customForma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s="1" customForma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s="1" customForma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s="1" customForma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s="1" customForma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s="1" customForma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s="1" customForma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s="1" customForma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s="1" customForma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s="1" customForma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s="1" customForma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s="1" customForma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s="1" customForma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s="1" customForma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s="1" customForma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s="1" customForma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s="1" customForma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s="1" customForma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s="1" customForma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s="1" customForma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s="1" customForma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s="1" customForma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s="1" customForma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s="1" customForma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s="1" customForma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s="1" customForma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s="1" customForma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s="1" customForma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s="1" customForma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s="1" customForma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s="1" customForma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s="1" customForma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s="1" customForma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s="1" customForma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s="1" customForma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s="1" customForma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s="1" customForma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s="1" customForma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s="1" customForma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s="1" customForma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s="1" customForma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s="1" customForma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s="1" customForma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s="1" customForma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s="1" customForma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s="1" customForma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s="1" customForma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s="1" customForma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s="1" customForma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s="1" customForma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s="1" customForma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s="1" customForma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s="1" customForma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s="1" customForma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s="1" customForma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s="1" customForma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s="1" customForma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s="1" customForma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s="1" customForma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s="1" customForma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s="1" customForma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s="1" customForma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s="1" customForma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s="1" customForma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s="1" customForma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s="1" customForma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s="1" customForma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s="1" customForma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s="1" customForma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s="1" customForma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s="1" customForma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s="1" customForma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s="1" customForma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s="1" customForma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s="1" customForma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s="1" customForma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s="1" customForma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s="1" customForma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s="1" customForma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s="1" customForma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s="1" customForma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s="1" customForma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s="1" customForma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s="1" customForma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s="1" customForma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s="1" customForma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s="1" customForma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s="1" customForma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s="1" customForma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s="1" customForma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s="1" customForma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s="1" customForma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s="1" customForma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s="1" customForma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s="1" customForma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s="1" customForma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s="1" customForma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s="1" customForma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s="1" customForma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s="1" customForma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s="1" customForma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s="1" customForma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s="1" customForma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s="1" customForma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s="1" customForma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s="1" customForma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s="1" customForma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s="1" customForma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s="1" customForma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s="1" customForma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s="1" customForma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s="1" customForma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s="1" customForma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s="1" customForma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s="1" customForma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s="1" customForma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s="1" customForma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s="1" customForma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s="1" customForma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s="1" customForma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s="1" customForma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s="1" customForma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s="1" customForma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s="1" customForma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s="1" customForma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s="1" customForma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s="1" customForma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s="1" customForma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s="1" customForma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s="1" customForma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s="1" customForma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s="1" customForma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s="1" customForma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s="1" customForma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s="1" customForma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s="1" customForma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s="1" customForma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s="1" customForma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s="1" customForma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s="1" customForma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s="1" customForma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s="1" customForma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s="1" customForma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s="1" customForma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s="1" customForma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s="1" customForma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s="1" customForma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s="1" customForma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s="1" customForma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s="1" customForma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s="1" customForma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s="1" customForma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s="1" customForma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s="1" customForma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s="1" customForma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s="1" customForma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s="1" customForma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s="1" customForma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s="1" customForma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s="1" customForma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s="1" customForma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s="1" customForma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s="1" customForma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s="1" customForma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s="1" customForma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s="1" customForma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s="1" customForma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s="1" customForma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s="1" customForma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s="1" customForma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s="1" customForma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s="1" customForma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s="1" customForma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s="1" customForma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s="1" customForma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s="1" customForma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s="1" customForma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s="1" customForma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s="1" customForma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s="1" customForma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s="1" customForma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s="1" customForma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s="1" customForma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s="1" customForma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s="1" customForma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s="1" customForma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s="1" customForma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s="1" customForma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s="1" customForma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s="1" customForma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s="1" customForma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s="1" customForma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s="1" customForma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s="1" customForma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s="1" customForma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s="1" customForma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s="1" customForma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s="1" customForma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s="1" customForma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s="1" customForma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s="1" customForma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s="1" customForma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s="1" customForma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s="1" customForma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s="1" customForma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s="1" customForma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s="1" customForma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s="1" customForma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s="1" customForma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s="1" customForma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s="1" customForma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s="1" customForma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s="1" customForma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s="1" customForma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s="1" customForma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s="1" customForma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s="1" customForma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s="1" customForma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s="1" customForma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s="1" customForma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s="1" customForma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s="1" customForma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s="1" customForma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s="1" customForma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s="1" customForma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s="1" customForma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s="1" customForma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s="1" customForma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s="1" customForma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s="1" customForma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s="1" customForma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s="1" customForma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s="1" customForma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s="1" customForma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s="1" customForma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s="1" customForma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s="1" customForma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s="1" customForma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s="1" customForma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s="1" customForma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s="1" customForma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s="1" customForma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s="1" customForma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s="1" customForma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s="1" customForma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s="1" customForma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s="1" customForma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s="1" customForma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s="1" customForma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s="1" customForma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s="1" customForma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s="1" customForma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s="1" customForma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s="1" customForma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s="1" customForma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s="1" customForma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s="1" customForma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s="1" customForma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s="1" customForma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s="1" customForma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s="1" customForma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s="1" customForma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s="1" customForma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s="1" customForma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s="1" customForma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spans="1:21" s="1" customForma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 spans="1:21" s="1" customForma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 spans="1:21" s="1" customForma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 spans="1:21" s="1" customForma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 spans="1:21" s="1" customForma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 spans="1:21" s="1" customForma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</row>
    <row r="988" spans="1:21" s="1" customForma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</row>
    <row r="989" spans="1:21" s="1" customForma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</row>
    <row r="990" spans="1:21" s="1" customForma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</row>
    <row r="991" spans="1:21" s="1" customForma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</row>
    <row r="992" spans="1:21" s="1" customForma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</row>
    <row r="993" spans="1:21" s="1" customForma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</row>
    <row r="994" spans="1:21" s="1" customForma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</row>
    <row r="995" spans="1:21" s="1" customForma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</row>
    <row r="996" spans="1:21" s="1" customForma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</row>
    <row r="997" spans="1:21" s="1" customForma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</row>
    <row r="998" spans="1:21" s="1" customForma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</row>
    <row r="999" spans="1:21" s="1" customForma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</row>
    <row r="1000" spans="1:21" s="1" customForma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</row>
    <row r="1001" spans="1:21" s="1" customForma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</row>
    <row r="1002" spans="1:21" s="1" customForma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</row>
    <row r="1003" spans="1:21" s="1" customForma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</row>
    <row r="1004" spans="1:21" s="1" customForma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</row>
    <row r="1005" spans="1:21" s="1" customForma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</row>
    <row r="1006" spans="1:21" s="1" customForma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</row>
    <row r="1007" spans="1:21" s="1" customForma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</row>
    <row r="1008" spans="1:21" s="1" customForma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</row>
    <row r="1009" spans="1:21" s="1" customForma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</row>
    <row r="1010" spans="1:21" s="1" customForma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</row>
    <row r="1011" spans="1:21" s="1" customForma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</row>
    <row r="1012" spans="1:21" s="1" customForma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</row>
    <row r="1013" spans="1:21" s="1" customForma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</row>
    <row r="1014" spans="1:21" s="1" customForma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</row>
    <row r="1015" spans="1:21" s="1" customForma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</row>
    <row r="1016" spans="1:21" s="1" customForma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</row>
    <row r="1017" spans="1:21" s="1" customForma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</row>
    <row r="1018" spans="1:21" s="1" customForma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</row>
    <row r="1019" spans="1:21" s="1" customForma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</row>
    <row r="1020" spans="1:21" s="1" customForma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</row>
    <row r="1021" spans="1:21" s="1" customForma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</row>
    <row r="1022" spans="1:21" s="1" customForma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</row>
    <row r="1023" spans="1:21" s="1" customForma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</row>
    <row r="1024" spans="1:21" s="1" customForma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</row>
    <row r="1025" spans="1:21" s="1" customForma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</row>
    <row r="1026" spans="1:21" s="1" customForma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</row>
    <row r="1027" spans="1:21" s="1" customForma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</row>
    <row r="1028" spans="1:21" s="1" customForma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</row>
    <row r="1029" spans="1:21" s="1" customForma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</row>
    <row r="1030" spans="1:21" s="1" customForma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</row>
    <row r="1031" spans="1:21" s="1" customForma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</row>
    <row r="1032" spans="1:21" s="1" customForma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</row>
    <row r="1033" spans="1:21" s="1" customForma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</row>
    <row r="1034" spans="1:21" s="1" customForma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</row>
    <row r="1035" spans="1:21" s="1" customForma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</row>
    <row r="1036" spans="1:21" s="1" customForma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</row>
    <row r="1037" spans="1:21" s="1" customForma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</row>
    <row r="1038" spans="1:21" s="1" customFormat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</row>
    <row r="1039" spans="1:21" s="1" customForma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</row>
    <row r="1040" spans="1:21" s="1" customFormat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</row>
    <row r="1041" spans="1:21" s="1" customFormat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</row>
    <row r="1042" spans="1:21" s="1" customFormat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</row>
    <row r="1043" spans="1:21" s="1" customFormat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</row>
    <row r="1044" spans="1:21" s="1" customFormat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</row>
    <row r="1045" spans="1:21" s="1" customFormat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</row>
    <row r="1046" spans="1:21" s="1" customFormat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</row>
    <row r="1047" spans="1:21" s="1" customFormat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</row>
    <row r="1048" spans="1:21" s="1" customForma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</row>
    <row r="1049" spans="1:21" s="1" customFormat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</row>
    <row r="1050" spans="1:21" s="1" customFormat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</row>
    <row r="1051" spans="1:21" s="1" customFormat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</row>
    <row r="1052" spans="1:21" s="1" customForma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</row>
    <row r="1053" spans="1:21" s="1" customFormat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</row>
    <row r="1054" spans="1:21" s="1" customFormat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</row>
    <row r="1055" spans="1:21" s="1" customFormat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</row>
    <row r="1056" spans="1:21" s="1" customForma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</row>
    <row r="1057" spans="1:21" s="1" customFormat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</row>
    <row r="1058" spans="1:21" s="1" customFormat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</row>
    <row r="1059" spans="1:21" s="1" customFormat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</row>
    <row r="1060" spans="1:21" s="1" customFormat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</row>
    <row r="1061" spans="1:21" s="1" customFormat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</row>
    <row r="1062" spans="1:21" s="1" customFormat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</row>
    <row r="1063" spans="1:21" s="1" customFormat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</row>
    <row r="1064" spans="1:21" s="1" customFormat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</row>
    <row r="1065" spans="1:21" s="1" customFormat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</row>
    <row r="1066" spans="1:21" s="1" customFormat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</row>
    <row r="1067" spans="1:21" s="1" customFormat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</row>
    <row r="1068" spans="1:21" s="1" customFormat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</row>
    <row r="1069" spans="1:21" s="1" customFormat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</row>
    <row r="1070" spans="1:21" s="1" customFormat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</row>
    <row r="1071" spans="1:21" s="1" customForma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</row>
    <row r="1072" spans="1:21" s="1" customFormat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</row>
    <row r="1073" spans="1:21" s="1" customForma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</row>
    <row r="1074" spans="1:21" s="1" customFormat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</row>
    <row r="1075" spans="1:21" s="1" customFormat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</row>
    <row r="1076" spans="1:21" s="1" customFormat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</row>
    <row r="1077" spans="1:21" s="1" customFormat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</row>
    <row r="1078" spans="1:21" s="1" customFormat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</row>
    <row r="1079" spans="1:21" s="1" customFormat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</row>
    <row r="1080" spans="1:21" s="1" customFormat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</row>
    <row r="1081" spans="1:21" s="1" customFormat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</row>
    <row r="1082" spans="1:21" s="1" customFormat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</row>
    <row r="1083" spans="1:21" s="1" customFormat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</row>
    <row r="1084" spans="1:21" s="1" customFormat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</row>
    <row r="1085" spans="1:21" s="1" customFormat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</row>
    <row r="1086" spans="1:21" s="1" customFormat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</row>
    <row r="1087" spans="1:21" s="1" customFormat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</row>
    <row r="1088" spans="1:21" s="1" customFormat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</row>
    <row r="1089" spans="1:21" s="1" customFormat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</row>
    <row r="1090" spans="1:21" s="1" customFormat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</row>
    <row r="1091" spans="1:21" s="1" customFormat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</row>
    <row r="1092" spans="1:21" s="1" customFormat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</row>
    <row r="1093" spans="1:21" s="1" customFormat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</row>
    <row r="1094" spans="1:21" s="1" customFormat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</row>
    <row r="1095" spans="1:21" s="1" customFormat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</row>
    <row r="1096" spans="1:21" s="1" customFormat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</row>
    <row r="1097" spans="1:21" s="1" customFormat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</row>
    <row r="1098" spans="1:21" s="1" customFormat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</row>
    <row r="1099" spans="1:21" s="1" customFormat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</row>
    <row r="1100" spans="1:21" s="1" customFormat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</row>
    <row r="1101" spans="1:21" s="1" customFormat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</row>
    <row r="1102" spans="1:21" s="1" customFormat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</row>
    <row r="1103" spans="1:21" s="1" customFormat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</row>
    <row r="1104" spans="1:21" s="1" customFormat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</row>
    <row r="1105" spans="1:21" s="1" customFormat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</row>
    <row r="1106" spans="1:21" s="1" customFormat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</row>
    <row r="1107" spans="1:21" s="1" customFormat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</row>
    <row r="1108" spans="1:21" s="1" customFormat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</row>
    <row r="1109" spans="1:21" s="1" customFormat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</row>
    <row r="1110" spans="1:21" s="1" customFormat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</row>
    <row r="1111" spans="1:21" s="1" customFormat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</row>
    <row r="1112" spans="1:21" s="1" customFormat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</row>
    <row r="1113" spans="1:21" s="1" customFormat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</row>
    <row r="1114" spans="1:21" s="1" customFormat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</row>
    <row r="1115" spans="1:21" s="1" customFormat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</row>
    <row r="1116" spans="1:21" s="1" customFormat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</row>
    <row r="1117" spans="1:21" s="1" customFormat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</row>
    <row r="1118" spans="1:21" s="1" customFormat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</row>
    <row r="1119" spans="1:21" s="1" customFormat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</row>
    <row r="1120" spans="1:21" s="1" customFormat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</row>
    <row r="1121" spans="1:21" s="1" customFormat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</row>
    <row r="1122" spans="1:21" s="1" customFormat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</row>
    <row r="1123" spans="1:21" s="1" customFormat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</row>
    <row r="1124" spans="1:21" s="1" customFormat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</row>
    <row r="1125" spans="1:21" s="1" customFormat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</row>
    <row r="1126" spans="1:21" s="1" customFormat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</row>
    <row r="1127" spans="1:21" s="1" customFormat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</row>
    <row r="1128" spans="1:21" s="1" customFormat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</row>
    <row r="1129" spans="1:21" s="1" customFormat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</row>
    <row r="1130" spans="1:21" s="1" customFormat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</row>
    <row r="1131" spans="1:21" s="1" customFormat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</row>
    <row r="1132" spans="1:21" s="1" customFormat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</row>
    <row r="1133" spans="1:21" s="1" customFormat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</row>
    <row r="1134" spans="1:21" s="1" customFormat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</row>
    <row r="1135" spans="1:21" s="1" customFormat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</row>
    <row r="1136" spans="1:21" s="1" customFormat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</row>
    <row r="1137" spans="1:21" s="1" customFormat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</row>
    <row r="1138" spans="1:21" s="1" customFormat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</row>
    <row r="1139" spans="1:21" s="1" customFormat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</row>
    <row r="1140" spans="1:21" s="1" customFormat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</row>
    <row r="1141" spans="1:21" s="1" customFormat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</row>
    <row r="1142" spans="1:21" s="1" customFormat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</row>
    <row r="1143" spans="1:21" s="1" customFormat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</row>
    <row r="1144" spans="1:21" s="1" customFormat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</row>
    <row r="1145" spans="1:21" s="1" customFormat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</row>
    <row r="1146" spans="1:21" s="1" customFormat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</row>
    <row r="1147" spans="1:21" s="1" customFormat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</row>
    <row r="1148" spans="1:21" s="1" customFormat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</row>
    <row r="1149" spans="1:21" s="1" customFormat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</row>
    <row r="1150" spans="1:21" s="1" customFormat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</row>
    <row r="1151" spans="1:21" s="1" customFormat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</row>
    <row r="1152" spans="1:21" s="1" customFormat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</row>
    <row r="1153" spans="1:21" s="1" customFormat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</row>
    <row r="1154" spans="1:21" s="1" customFormat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</row>
    <row r="1155" spans="1:21" s="1" customFormat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</row>
    <row r="1156" spans="1:21" s="1" customFormat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</row>
    <row r="1157" spans="1:21" s="1" customFormat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</row>
    <row r="1158" spans="1:21" s="1" customFormat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</row>
    <row r="1159" spans="1:21" s="1" customFormat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</row>
    <row r="1160" spans="1:21" s="1" customFormat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</row>
    <row r="1161" spans="1:21" s="1" customFormat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</row>
    <row r="1162" spans="1:21" s="1" customFormat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</row>
    <row r="1163" spans="1:21" s="1" customFormat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</row>
    <row r="1164" spans="1:21" s="1" customFormat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</row>
    <row r="1165" spans="1:21" s="1" customFormat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</row>
    <row r="1166" spans="1:21" s="1" customFormat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</row>
    <row r="1167" spans="1:21" s="1" customFormat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</row>
    <row r="1168" spans="1:21" s="1" customFormat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</row>
    <row r="1169" spans="1:21" s="1" customFormat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</row>
    <row r="1170" spans="1:21" s="1" customFormat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</row>
    <row r="1171" spans="1:21" s="1" customFormat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</row>
    <row r="1172" spans="1:21" s="1" customFormat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</row>
    <row r="1173" spans="1:21" s="1" customFormat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</row>
    <row r="1174" spans="1:21" s="1" customFormat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</row>
    <row r="1175" spans="1:21" s="1" customFormat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</row>
    <row r="1176" spans="1:21" s="1" customFormat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</row>
    <row r="1177" spans="1:21" s="1" customFormat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</row>
    <row r="1178" spans="1:21" s="1" customFormat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</row>
    <row r="1179" spans="1:21" s="1" customFormat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</row>
    <row r="1180" spans="1:21" s="1" customFormat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</row>
    <row r="1181" spans="1:21" s="1" customFormat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</row>
    <row r="1182" spans="1:21" s="1" customFormat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</row>
    <row r="1183" spans="1:21" s="1" customFormat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</row>
    <row r="1184" spans="1:21" s="1" customFormat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</row>
    <row r="1185" spans="1:21" s="1" customFormat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</row>
    <row r="1186" spans="1:21" s="1" customFormat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</row>
    <row r="1187" spans="1:21" s="1" customFormat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</row>
    <row r="1188" spans="1:21" s="1" customFormat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</row>
    <row r="1189" spans="1:21" s="1" customFormat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</row>
    <row r="1190" spans="1:21" s="1" customFormat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</row>
    <row r="1191" spans="1:21" s="1" customFormat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</row>
    <row r="1192" spans="1:21" s="1" customFormat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</row>
    <row r="1193" spans="1:21" s="1" customFormat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</row>
    <row r="1194" spans="1:21" s="1" customFormat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</row>
    <row r="1195" spans="1:21" s="1" customFormat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</row>
    <row r="1196" spans="1:21" s="1" customFormat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</row>
    <row r="1197" spans="1:21" s="1" customFormat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</row>
    <row r="1198" spans="1:21" s="1" customFormat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</row>
    <row r="1199" spans="1:21" s="1" customFormat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</row>
    <row r="1200" spans="1:21" s="1" customFormat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</row>
    <row r="1201" spans="1:21" s="1" customFormat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</row>
    <row r="1202" spans="1:21" s="1" customFormat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</row>
    <row r="1203" spans="1:21" s="1" customFormat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</row>
    <row r="1204" spans="1:21" s="1" customFormat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</row>
    <row r="1205" spans="1:21" s="1" customFormat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</row>
    <row r="1206" spans="1:21" s="1" customFormat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</row>
    <row r="1207" spans="1:21" s="1" customFormat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</row>
    <row r="1208" spans="1:21" s="1" customFormat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</row>
    <row r="1209" spans="1:21" s="1" customFormat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</row>
    <row r="1210" spans="1:21" s="1" customFormat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</row>
    <row r="1211" spans="1:21" s="1" customFormat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</row>
    <row r="1212" spans="1:21" s="1" customFormat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</row>
    <row r="1213" spans="1:21" s="1" customFormat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</row>
    <row r="1214" spans="1:21" s="1" customFormat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</row>
    <row r="1215" spans="1:21" s="1" customFormat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</row>
    <row r="1216" spans="1:21" s="1" customFormat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</row>
    <row r="1217" spans="1:21" s="1" customFormat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</row>
    <row r="1218" spans="1:21" s="1" customFormat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</row>
    <row r="1219" spans="1:21" s="1" customFormat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</row>
    <row r="1220" spans="1:21" s="1" customFormat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</row>
    <row r="1221" spans="1:21" s="1" customFormat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</row>
    <row r="1222" spans="1:21" s="1" customFormat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</row>
    <row r="1223" spans="1:21" s="1" customFormat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</row>
    <row r="1224" spans="1:21" s="1" customFormat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</row>
    <row r="1225" spans="1:21" s="1" customFormat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</row>
    <row r="1226" spans="1:21" s="1" customFormat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</row>
    <row r="1227" spans="1:21" s="1" customFormat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</row>
    <row r="1228" spans="1:21" s="1" customFormat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</row>
    <row r="1229" spans="1:21" s="1" customFormat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</row>
    <row r="1230" spans="1:21" s="1" customFormat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</row>
    <row r="1231" spans="1:21" s="1" customFormat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</row>
    <row r="1232" spans="1:21" s="1" customFormat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</row>
    <row r="1233" spans="1:21" s="1" customFormat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</row>
    <row r="1234" spans="1:21" s="1" customFormat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</row>
    <row r="1235" spans="1:21" s="1" customFormat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</row>
    <row r="1236" spans="1:21" s="1" customFormat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</row>
    <row r="1237" spans="1:21" s="1" customFormat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</row>
    <row r="1238" spans="1:21" s="1" customFormat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</row>
    <row r="1239" spans="1:21" s="1" customFormat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</row>
    <row r="1240" spans="1:21" s="1" customFormat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</row>
    <row r="1241" spans="1:21" s="1" customFormat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</row>
    <row r="1242" spans="1:21" s="1" customFormat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</row>
    <row r="1243" spans="1:21" s="1" customFormat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</row>
    <row r="1244" spans="1:21" s="1" customFormat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</row>
    <row r="1245" spans="1:21" s="1" customFormat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</row>
    <row r="1246" spans="1:21" s="1" customFormat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</row>
    <row r="1247" spans="1:21" s="1" customFormat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</row>
    <row r="1248" spans="1:21" s="1" customFormat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</row>
    <row r="1249" spans="1:21" s="1" customFormat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</row>
    <row r="1250" spans="1:21" s="1" customFormat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</row>
    <row r="1251" spans="1:21" s="1" customFormat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</row>
    <row r="1252" spans="1:21" s="1" customFormat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</row>
    <row r="1253" spans="1:21" s="1" customFormat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</row>
    <row r="1254" spans="1:21" s="1" customFormat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</row>
    <row r="1255" spans="1:21" s="1" customFormat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</row>
    <row r="1256" spans="1:21" s="1" customFormat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</row>
    <row r="1257" spans="1:21" s="1" customFormat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</row>
    <row r="1258" spans="1:21" s="1" customFormat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</row>
    <row r="1259" spans="1:21" s="1" customFormat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</row>
    <row r="1260" spans="1:21" s="1" customFormat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</row>
    <row r="1261" spans="1:21" s="1" customFormat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</row>
    <row r="1262" spans="1:21" s="1" customFormat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</row>
    <row r="1263" spans="1:21" s="1" customFormat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</row>
    <row r="1264" spans="1:21" s="1" customFormat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</row>
    <row r="1265" spans="1:21" s="1" customFormat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</row>
    <row r="1266" spans="1:21" s="1" customFormat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</row>
    <row r="1267" spans="1:21" s="1" customFormat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</row>
    <row r="1268" spans="1:21" s="1" customFormat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</row>
    <row r="1269" spans="1:21" s="1" customFormat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</row>
    <row r="1270" spans="1:21" s="1" customFormat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</row>
    <row r="1271" spans="1:21" s="1" customFormat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</row>
    <row r="1272" spans="1:21" s="1" customFormat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</row>
    <row r="1273" spans="1:21" s="1" customFormat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</row>
    <row r="1274" spans="1:21" s="1" customFormat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</row>
    <row r="1275" spans="1:21" s="1" customFormat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</row>
    <row r="1276" spans="1:21" s="1" customFormat="1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</row>
    <row r="1277" spans="1:21" s="1" customFormat="1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</row>
    <row r="1278" spans="1:21" s="1" customFormat="1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</row>
    <row r="1279" spans="1:21" s="1" customFormat="1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</row>
    <row r="1280" spans="1:21" s="1" customFormat="1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</row>
    <row r="1281" spans="1:21" s="1" customFormat="1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</row>
    <row r="1282" spans="1:21" s="1" customFormat="1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</row>
    <row r="1283" spans="1:21" s="1" customFormat="1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</row>
    <row r="1284" spans="1:21" s="1" customFormat="1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</row>
    <row r="1285" spans="1:21" s="1" customFormat="1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</row>
    <row r="1286" spans="1:21" s="1" customFormat="1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</row>
    <row r="1287" spans="1:21" s="1" customFormat="1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</row>
    <row r="1288" spans="1:21" s="1" customFormat="1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</row>
    <row r="1289" spans="1:21" s="1" customFormat="1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</row>
    <row r="1290" spans="1:21" s="1" customFormat="1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</row>
    <row r="1291" spans="1:21" s="1" customFormat="1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</row>
    <row r="1292" spans="1:21" s="1" customFormat="1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</row>
    <row r="1293" spans="1:21" s="1" customFormat="1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</row>
    <row r="1294" spans="1:21" s="1" customFormat="1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</row>
    <row r="1295" spans="1:21" s="1" customFormat="1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</row>
    <row r="1296" spans="1:21" s="1" customFormat="1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</row>
    <row r="1297" spans="1:21" s="1" customFormat="1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</row>
    <row r="1298" spans="1:21" s="1" customFormat="1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</row>
    <row r="1299" spans="1:21" s="1" customFormat="1" x14ac:dyDescent="0.25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</row>
    <row r="1300" spans="1:21" s="1" customFormat="1" x14ac:dyDescent="0.25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</row>
    <row r="1301" spans="1:21" s="1" customFormat="1" x14ac:dyDescent="0.25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</row>
    <row r="1302" spans="1:21" s="1" customFormat="1" x14ac:dyDescent="0.25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</row>
    <row r="1303" spans="1:21" s="1" customFormat="1" x14ac:dyDescent="0.25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</row>
    <row r="1304" spans="1:21" s="1" customFormat="1" x14ac:dyDescent="0.25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</row>
    <row r="1305" spans="1:21" s="1" customFormat="1" x14ac:dyDescent="0.2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</row>
    <row r="1306" spans="1:21" s="1" customFormat="1" x14ac:dyDescent="0.25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</row>
    <row r="1307" spans="1:21" s="1" customFormat="1" x14ac:dyDescent="0.25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</row>
    <row r="1308" spans="1:21" s="1" customFormat="1" x14ac:dyDescent="0.25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</row>
    <row r="1309" spans="1:21" s="1" customFormat="1" x14ac:dyDescent="0.25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</row>
    <row r="1310" spans="1:21" s="1" customFormat="1" x14ac:dyDescent="0.25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</row>
    <row r="1311" spans="1:21" s="1" customFormat="1" x14ac:dyDescent="0.25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</row>
    <row r="1312" spans="1:21" s="1" customFormat="1" x14ac:dyDescent="0.25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</row>
    <row r="1313" spans="1:21" s="1" customFormat="1" x14ac:dyDescent="0.25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</row>
    <row r="1314" spans="1:21" s="1" customFormat="1" x14ac:dyDescent="0.25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</row>
    <row r="1315" spans="1:21" s="1" customFormat="1" x14ac:dyDescent="0.2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</row>
    <row r="1316" spans="1:21" s="1" customFormat="1" x14ac:dyDescent="0.25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</row>
    <row r="1317" spans="1:21" s="1" customFormat="1" x14ac:dyDescent="0.25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</row>
    <row r="1318" spans="1:21" s="1" customFormat="1" x14ac:dyDescent="0.25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</row>
    <row r="1319" spans="1:21" s="1" customFormat="1" x14ac:dyDescent="0.25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</row>
    <row r="1320" spans="1:21" s="1" customFormat="1" x14ac:dyDescent="0.25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</row>
    <row r="1321" spans="1:21" s="1" customFormat="1" x14ac:dyDescent="0.25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</row>
    <row r="1322" spans="1:21" s="1" customFormat="1" x14ac:dyDescent="0.25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</row>
    <row r="1323" spans="1:21" s="1" customFormat="1" x14ac:dyDescent="0.25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</row>
    <row r="1324" spans="1:21" s="1" customFormat="1" x14ac:dyDescent="0.25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</row>
    <row r="1325" spans="1:21" s="1" customFormat="1" x14ac:dyDescent="0.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</row>
    <row r="1326" spans="1:21" s="1" customFormat="1" x14ac:dyDescent="0.25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</row>
    <row r="1327" spans="1:21" s="1" customFormat="1" x14ac:dyDescent="0.25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</row>
    <row r="1328" spans="1:21" s="1" customFormat="1" x14ac:dyDescent="0.25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</row>
    <row r="1329" spans="1:21" s="1" customFormat="1" x14ac:dyDescent="0.25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</row>
    <row r="1330" spans="1:21" s="1" customFormat="1" x14ac:dyDescent="0.25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</row>
    <row r="1331" spans="1:21" s="1" customFormat="1" x14ac:dyDescent="0.25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</row>
    <row r="1332" spans="1:21" s="1" customFormat="1" x14ac:dyDescent="0.25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</row>
    <row r="1333" spans="1:21" s="1" customFormat="1" x14ac:dyDescent="0.25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</row>
    <row r="1334" spans="1:21" s="1" customFormat="1" x14ac:dyDescent="0.25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</row>
    <row r="1335" spans="1:21" s="1" customFormat="1" x14ac:dyDescent="0.2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</row>
    <row r="1336" spans="1:21" s="1" customFormat="1" x14ac:dyDescent="0.25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</row>
    <row r="1337" spans="1:21" s="1" customFormat="1" x14ac:dyDescent="0.25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</row>
    <row r="1338" spans="1:21" s="1" customFormat="1" x14ac:dyDescent="0.25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</row>
    <row r="1339" spans="1:21" s="1" customFormat="1" x14ac:dyDescent="0.25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</row>
    <row r="1340" spans="1:21" s="1" customFormat="1" x14ac:dyDescent="0.25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</row>
    <row r="1341" spans="1:21" s="1" customFormat="1" x14ac:dyDescent="0.25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</row>
    <row r="1342" spans="1:21" s="1" customFormat="1" x14ac:dyDescent="0.25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</row>
    <row r="1343" spans="1:21" s="1" customFormat="1" x14ac:dyDescent="0.25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</row>
    <row r="1344" spans="1:21" s="1" customFormat="1" x14ac:dyDescent="0.25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</row>
    <row r="1345" spans="1:21" s="1" customFormat="1" x14ac:dyDescent="0.25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</row>
    <row r="1346" spans="1:21" s="1" customFormat="1" x14ac:dyDescent="0.25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</row>
    <row r="1347" spans="1:21" s="1" customFormat="1" x14ac:dyDescent="0.25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</row>
    <row r="1348" spans="1:21" s="1" customFormat="1" x14ac:dyDescent="0.25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</row>
    <row r="1349" spans="1:21" s="1" customFormat="1" x14ac:dyDescent="0.25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</row>
    <row r="1350" spans="1:21" s="1" customFormat="1" x14ac:dyDescent="0.25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</row>
    <row r="1351" spans="1:21" s="1" customFormat="1" x14ac:dyDescent="0.25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</row>
    <row r="1352" spans="1:21" s="1" customFormat="1" x14ac:dyDescent="0.25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</row>
    <row r="1353" spans="1:21" s="1" customFormat="1" x14ac:dyDescent="0.25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</row>
    <row r="1354" spans="1:21" s="1" customFormat="1" x14ac:dyDescent="0.25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</row>
    <row r="1355" spans="1:21" s="1" customFormat="1" x14ac:dyDescent="0.25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</row>
    <row r="1356" spans="1:21" s="1" customFormat="1" x14ac:dyDescent="0.25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</row>
    <row r="1357" spans="1:21" s="1" customFormat="1" x14ac:dyDescent="0.25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</row>
    <row r="1358" spans="1:21" s="1" customFormat="1" x14ac:dyDescent="0.25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</row>
    <row r="1359" spans="1:21" s="1" customFormat="1" x14ac:dyDescent="0.25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</row>
    <row r="1360" spans="1:21" s="1" customFormat="1" x14ac:dyDescent="0.25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</row>
    <row r="1361" spans="1:21" s="1" customFormat="1" x14ac:dyDescent="0.25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</row>
    <row r="1362" spans="1:21" s="1" customFormat="1" x14ac:dyDescent="0.25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</row>
    <row r="1363" spans="1:21" s="1" customFormat="1" x14ac:dyDescent="0.25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</row>
    <row r="1364" spans="1:21" s="1" customFormat="1" x14ac:dyDescent="0.25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</row>
    <row r="1365" spans="1:21" s="1" customFormat="1" x14ac:dyDescent="0.25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</row>
    <row r="1366" spans="1:21" s="1" customFormat="1" x14ac:dyDescent="0.25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</row>
    <row r="1367" spans="1:21" s="1" customFormat="1" x14ac:dyDescent="0.25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</row>
    <row r="1368" spans="1:21" s="1" customFormat="1" x14ac:dyDescent="0.25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</row>
    <row r="1369" spans="1:21" s="1" customFormat="1" x14ac:dyDescent="0.25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</row>
    <row r="1370" spans="1:21" s="1" customFormat="1" x14ac:dyDescent="0.25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</row>
    <row r="1371" spans="1:21" s="1" customFormat="1" x14ac:dyDescent="0.25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</row>
    <row r="1372" spans="1:21" s="1" customFormat="1" x14ac:dyDescent="0.25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</row>
    <row r="1373" spans="1:21" s="1" customFormat="1" x14ac:dyDescent="0.25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</row>
    <row r="1374" spans="1:21" s="1" customFormat="1" x14ac:dyDescent="0.25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</row>
    <row r="1375" spans="1:21" s="1" customFormat="1" x14ac:dyDescent="0.25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</row>
    <row r="1376" spans="1:21" s="1" customFormat="1" x14ac:dyDescent="0.25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</row>
    <row r="1377" spans="1:21" s="1" customFormat="1" x14ac:dyDescent="0.25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</row>
    <row r="1378" spans="1:21" s="1" customFormat="1" x14ac:dyDescent="0.25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</row>
    <row r="1379" spans="1:21" s="1" customFormat="1" x14ac:dyDescent="0.25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</row>
    <row r="1380" spans="1:21" s="1" customFormat="1" x14ac:dyDescent="0.25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</row>
    <row r="1381" spans="1:21" s="1" customFormat="1" x14ac:dyDescent="0.25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</row>
    <row r="1382" spans="1:21" s="1" customFormat="1" x14ac:dyDescent="0.25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</row>
    <row r="1383" spans="1:21" s="1" customFormat="1" x14ac:dyDescent="0.25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</row>
    <row r="1384" spans="1:21" s="1" customFormat="1" x14ac:dyDescent="0.25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</row>
    <row r="1385" spans="1:21" s="1" customFormat="1" x14ac:dyDescent="0.25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</row>
    <row r="1386" spans="1:21" s="1" customFormat="1" x14ac:dyDescent="0.25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</row>
    <row r="1387" spans="1:21" s="1" customFormat="1" x14ac:dyDescent="0.25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</row>
    <row r="1388" spans="1:21" s="1" customFormat="1" x14ac:dyDescent="0.25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</row>
    <row r="1389" spans="1:21" s="1" customFormat="1" x14ac:dyDescent="0.25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</row>
    <row r="1390" spans="1:21" s="1" customFormat="1" x14ac:dyDescent="0.25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</row>
    <row r="1391" spans="1:21" s="1" customFormat="1" x14ac:dyDescent="0.25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</row>
    <row r="1392" spans="1:21" s="1" customFormat="1" x14ac:dyDescent="0.25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</row>
    <row r="1393" spans="1:21" s="1" customFormat="1" x14ac:dyDescent="0.25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</row>
    <row r="1394" spans="1:21" s="1" customFormat="1" x14ac:dyDescent="0.25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</row>
    <row r="1395" spans="1:21" s="1" customFormat="1" x14ac:dyDescent="0.25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</row>
    <row r="1396" spans="1:21" s="1" customFormat="1" x14ac:dyDescent="0.25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</row>
    <row r="1397" spans="1:21" s="1" customFormat="1" x14ac:dyDescent="0.25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</row>
    <row r="1398" spans="1:21" s="1" customFormat="1" x14ac:dyDescent="0.25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</row>
    <row r="1399" spans="1:21" s="1" customFormat="1" x14ac:dyDescent="0.25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</row>
    <row r="1400" spans="1:21" s="1" customFormat="1" x14ac:dyDescent="0.25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</row>
    <row r="1401" spans="1:21" s="1" customFormat="1" x14ac:dyDescent="0.25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</row>
    <row r="1402" spans="1:21" s="1" customFormat="1" x14ac:dyDescent="0.25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</row>
    <row r="1403" spans="1:21" s="1" customFormat="1" x14ac:dyDescent="0.25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</row>
    <row r="1404" spans="1:21" s="1" customFormat="1" x14ac:dyDescent="0.25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</row>
    <row r="1405" spans="1:21" s="1" customFormat="1" x14ac:dyDescent="0.25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</row>
    <row r="1406" spans="1:21" s="1" customFormat="1" x14ac:dyDescent="0.25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</row>
    <row r="1407" spans="1:21" s="1" customFormat="1" x14ac:dyDescent="0.25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</row>
    <row r="1408" spans="1:21" s="1" customFormat="1" x14ac:dyDescent="0.25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</row>
    <row r="1409" spans="1:21" s="1" customFormat="1" x14ac:dyDescent="0.25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</row>
    <row r="1410" spans="1:21" s="1" customFormat="1" x14ac:dyDescent="0.25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</row>
    <row r="1411" spans="1:21" s="1" customFormat="1" x14ac:dyDescent="0.25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</row>
    <row r="1412" spans="1:21" s="1" customFormat="1" x14ac:dyDescent="0.25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</row>
    <row r="1413" spans="1:21" s="1" customFormat="1" x14ac:dyDescent="0.25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</row>
    <row r="1414" spans="1:21" s="1" customFormat="1" x14ac:dyDescent="0.25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</row>
    <row r="1415" spans="1:21" s="1" customFormat="1" x14ac:dyDescent="0.25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</row>
    <row r="1416" spans="1:21" s="1" customFormat="1" x14ac:dyDescent="0.25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</row>
    <row r="1417" spans="1:21" s="1" customFormat="1" x14ac:dyDescent="0.25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</row>
    <row r="1418" spans="1:21" s="1" customFormat="1" x14ac:dyDescent="0.25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</row>
    <row r="1419" spans="1:21" s="1" customFormat="1" x14ac:dyDescent="0.25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</row>
    <row r="1420" spans="1:21" s="1" customFormat="1" x14ac:dyDescent="0.25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</row>
    <row r="1421" spans="1:21" s="1" customFormat="1" x14ac:dyDescent="0.25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</row>
    <row r="1422" spans="1:21" s="1" customFormat="1" x14ac:dyDescent="0.25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</row>
    <row r="1423" spans="1:21" s="1" customFormat="1" x14ac:dyDescent="0.25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</row>
    <row r="1424" spans="1:21" s="1" customFormat="1" x14ac:dyDescent="0.25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</row>
    <row r="1425" spans="1:21" s="1" customFormat="1" x14ac:dyDescent="0.25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</row>
    <row r="1426" spans="1:21" s="1" customFormat="1" x14ac:dyDescent="0.25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</row>
    <row r="1427" spans="1:21" s="1" customFormat="1" x14ac:dyDescent="0.25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</row>
    <row r="1428" spans="1:21" s="1" customFormat="1" x14ac:dyDescent="0.25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</row>
    <row r="1429" spans="1:21" s="1" customFormat="1" x14ac:dyDescent="0.25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</row>
    <row r="1430" spans="1:21" s="1" customFormat="1" x14ac:dyDescent="0.25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</row>
    <row r="1431" spans="1:21" s="1" customFormat="1" x14ac:dyDescent="0.25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</row>
    <row r="1432" spans="1:21" s="1" customFormat="1" x14ac:dyDescent="0.25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</row>
    <row r="1433" spans="1:21" s="1" customFormat="1" x14ac:dyDescent="0.25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</row>
    <row r="1434" spans="1:21" s="1" customFormat="1" x14ac:dyDescent="0.25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</row>
    <row r="1435" spans="1:21" s="1" customFormat="1" x14ac:dyDescent="0.25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</row>
    <row r="1436" spans="1:21" s="1" customFormat="1" x14ac:dyDescent="0.25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</row>
    <row r="1437" spans="1:21" s="1" customFormat="1" x14ac:dyDescent="0.25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</row>
    <row r="1438" spans="1:21" s="1" customFormat="1" x14ac:dyDescent="0.25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</row>
    <row r="1439" spans="1:21" s="1" customFormat="1" x14ac:dyDescent="0.25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</row>
    <row r="1440" spans="1:21" s="1" customFormat="1" x14ac:dyDescent="0.25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</row>
    <row r="1441" spans="1:21" s="1" customFormat="1" x14ac:dyDescent="0.25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</row>
    <row r="1442" spans="1:21" s="1" customFormat="1" x14ac:dyDescent="0.25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</row>
    <row r="1443" spans="1:21" s="1" customFormat="1" x14ac:dyDescent="0.25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</row>
    <row r="1444" spans="1:21" s="1" customFormat="1" x14ac:dyDescent="0.25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</row>
    <row r="1445" spans="1:21" s="1" customFormat="1" x14ac:dyDescent="0.25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</row>
    <row r="1446" spans="1:21" s="1" customFormat="1" x14ac:dyDescent="0.25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</row>
    <row r="1447" spans="1:21" s="1" customFormat="1" x14ac:dyDescent="0.25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</row>
    <row r="1448" spans="1:21" s="1" customFormat="1" x14ac:dyDescent="0.25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</row>
    <row r="1449" spans="1:21" s="1" customFormat="1" x14ac:dyDescent="0.25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</row>
    <row r="1450" spans="1:21" s="1" customFormat="1" x14ac:dyDescent="0.25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</row>
    <row r="1451" spans="1:21" s="1" customFormat="1" x14ac:dyDescent="0.25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</row>
    <row r="1452" spans="1:21" s="1" customFormat="1" x14ac:dyDescent="0.25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</row>
    <row r="1453" spans="1:21" s="1" customFormat="1" x14ac:dyDescent="0.25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</row>
    <row r="1454" spans="1:21" s="1" customFormat="1" x14ac:dyDescent="0.25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</row>
    <row r="1455" spans="1:21" s="1" customFormat="1" x14ac:dyDescent="0.25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</row>
    <row r="1456" spans="1:21" s="1" customFormat="1" x14ac:dyDescent="0.25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</row>
    <row r="1457" spans="1:21" s="1" customFormat="1" x14ac:dyDescent="0.25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</row>
    <row r="1458" spans="1:21" s="1" customFormat="1" x14ac:dyDescent="0.25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</row>
    <row r="1459" spans="1:21" s="1" customFormat="1" x14ac:dyDescent="0.25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</row>
    <row r="1460" spans="1:21" s="1" customFormat="1" x14ac:dyDescent="0.25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</row>
    <row r="1461" spans="1:21" s="1" customFormat="1" x14ac:dyDescent="0.25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</row>
    <row r="1462" spans="1:21" s="1" customFormat="1" x14ac:dyDescent="0.25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</row>
    <row r="1463" spans="1:21" s="1" customFormat="1" x14ac:dyDescent="0.25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</row>
    <row r="1464" spans="1:21" s="1" customFormat="1" x14ac:dyDescent="0.25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</row>
    <row r="1465" spans="1:21" s="1" customFormat="1" x14ac:dyDescent="0.25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</row>
    <row r="1466" spans="1:21" s="1" customFormat="1" x14ac:dyDescent="0.25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</row>
    <row r="1467" spans="1:21" s="1" customFormat="1" x14ac:dyDescent="0.25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</row>
    <row r="1468" spans="1:21" s="1" customFormat="1" x14ac:dyDescent="0.25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</row>
    <row r="1469" spans="1:21" s="1" customFormat="1" x14ac:dyDescent="0.25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</row>
    <row r="1470" spans="1:21" s="1" customFormat="1" x14ac:dyDescent="0.25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</row>
    <row r="1471" spans="1:21" s="1" customFormat="1" x14ac:dyDescent="0.25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</row>
    <row r="1472" spans="1:21" s="1" customFormat="1" x14ac:dyDescent="0.25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</row>
    <row r="1473" spans="1:21" s="1" customFormat="1" x14ac:dyDescent="0.25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</row>
    <row r="1474" spans="1:21" s="1" customFormat="1" x14ac:dyDescent="0.25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</row>
    <row r="1475" spans="1:21" s="1" customFormat="1" x14ac:dyDescent="0.25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</row>
    <row r="1476" spans="1:21" s="1" customFormat="1" x14ac:dyDescent="0.25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</row>
    <row r="1477" spans="1:21" s="1" customFormat="1" x14ac:dyDescent="0.25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</row>
    <row r="1478" spans="1:21" s="1" customFormat="1" x14ac:dyDescent="0.25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</row>
    <row r="1479" spans="1:21" s="1" customFormat="1" x14ac:dyDescent="0.25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</row>
    <row r="1480" spans="1:21" s="1" customFormat="1" x14ac:dyDescent="0.25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</row>
    <row r="1481" spans="1:21" s="1" customFormat="1" x14ac:dyDescent="0.25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</row>
    <row r="1482" spans="1:21" s="1" customFormat="1" x14ac:dyDescent="0.25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</row>
    <row r="1483" spans="1:21" s="1" customFormat="1" x14ac:dyDescent="0.25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</row>
    <row r="1484" spans="1:21" s="1" customFormat="1" x14ac:dyDescent="0.25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</row>
    <row r="1485" spans="1:21" s="1" customFormat="1" x14ac:dyDescent="0.25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</row>
    <row r="1486" spans="1:21" s="1" customFormat="1" x14ac:dyDescent="0.25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</row>
    <row r="1487" spans="1:21" s="1" customFormat="1" x14ac:dyDescent="0.25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</row>
    <row r="1488" spans="1:21" s="1" customFormat="1" x14ac:dyDescent="0.25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</row>
    <row r="1489" spans="1:21" s="1" customFormat="1" x14ac:dyDescent="0.25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</row>
    <row r="1490" spans="1:21" s="1" customFormat="1" x14ac:dyDescent="0.25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</row>
    <row r="1491" spans="1:21" s="1" customFormat="1" x14ac:dyDescent="0.25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</row>
    <row r="1492" spans="1:21" s="1" customFormat="1" x14ac:dyDescent="0.25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</row>
    <row r="1493" spans="1:21" s="1" customFormat="1" x14ac:dyDescent="0.25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</row>
    <row r="1494" spans="1:21" s="1" customFormat="1" x14ac:dyDescent="0.25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</row>
    <row r="1495" spans="1:21" s="1" customFormat="1" x14ac:dyDescent="0.25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</row>
    <row r="1496" spans="1:21" s="1" customFormat="1" x14ac:dyDescent="0.25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</row>
    <row r="1497" spans="1:21" s="1" customFormat="1" x14ac:dyDescent="0.25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</row>
    <row r="1498" spans="1:21" s="1" customFormat="1" x14ac:dyDescent="0.25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</row>
    <row r="1499" spans="1:21" s="1" customFormat="1" x14ac:dyDescent="0.25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</row>
    <row r="1500" spans="1:21" s="1" customFormat="1" x14ac:dyDescent="0.25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</row>
    <row r="1501" spans="1:21" s="1" customFormat="1" x14ac:dyDescent="0.25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</row>
    <row r="1502" spans="1:21" s="1" customFormat="1" x14ac:dyDescent="0.25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</row>
    <row r="1503" spans="1:21" s="1" customFormat="1" x14ac:dyDescent="0.25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</row>
    <row r="1504" spans="1:21" s="1" customFormat="1" x14ac:dyDescent="0.25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</row>
    <row r="1505" spans="1:21" s="1" customFormat="1" x14ac:dyDescent="0.2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</row>
    <row r="1506" spans="1:21" s="1" customFormat="1" x14ac:dyDescent="0.2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</row>
    <row r="1507" spans="1:21" s="1" customFormat="1" x14ac:dyDescent="0.2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</row>
    <row r="1508" spans="1:21" s="1" customFormat="1" x14ac:dyDescent="0.2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</row>
    <row r="1509" spans="1:21" s="1" customFormat="1" x14ac:dyDescent="0.2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</row>
    <row r="1510" spans="1:21" s="1" customFormat="1" x14ac:dyDescent="0.2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</row>
    <row r="1511" spans="1:21" s="1" customFormat="1" x14ac:dyDescent="0.2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</row>
    <row r="1512" spans="1:21" s="1" customFormat="1" x14ac:dyDescent="0.2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</row>
    <row r="1513" spans="1:21" s="1" customFormat="1" x14ac:dyDescent="0.2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</row>
    <row r="1514" spans="1:21" s="1" customFormat="1" x14ac:dyDescent="0.2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</row>
    <row r="1515" spans="1:21" s="1" customFormat="1" x14ac:dyDescent="0.2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</row>
    <row r="1516" spans="1:21" s="1" customFormat="1" x14ac:dyDescent="0.2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</row>
    <row r="1517" spans="1:21" s="1" customFormat="1" x14ac:dyDescent="0.2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</row>
    <row r="1518" spans="1:21" s="1" customFormat="1" x14ac:dyDescent="0.2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</row>
    <row r="1519" spans="1:21" s="1" customFormat="1" x14ac:dyDescent="0.2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</row>
    <row r="1520" spans="1:21" s="1" customFormat="1" x14ac:dyDescent="0.2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</row>
    <row r="1521" spans="1:21" s="1" customFormat="1" x14ac:dyDescent="0.2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</row>
    <row r="1522" spans="1:21" s="1" customFormat="1" x14ac:dyDescent="0.2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</row>
    <row r="1523" spans="1:21" s="1" customFormat="1" x14ac:dyDescent="0.2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</row>
    <row r="1524" spans="1:21" s="1" customFormat="1" x14ac:dyDescent="0.2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</row>
    <row r="1525" spans="1:21" s="1" customFormat="1" x14ac:dyDescent="0.2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</row>
    <row r="1526" spans="1:21" s="1" customFormat="1" x14ac:dyDescent="0.2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</row>
    <row r="1527" spans="1:21" s="1" customFormat="1" x14ac:dyDescent="0.2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</row>
    <row r="1528" spans="1:21" s="1" customFormat="1" x14ac:dyDescent="0.2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</row>
    <row r="1529" spans="1:21" s="1" customFormat="1" x14ac:dyDescent="0.2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</row>
    <row r="1530" spans="1:21" s="1" customFormat="1" x14ac:dyDescent="0.2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</row>
    <row r="1531" spans="1:21" s="1" customFormat="1" x14ac:dyDescent="0.2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</row>
    <row r="1532" spans="1:21" s="1" customFormat="1" x14ac:dyDescent="0.2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</row>
    <row r="1533" spans="1:21" s="1" customFormat="1" x14ac:dyDescent="0.2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</row>
    <row r="1534" spans="1:21" s="1" customFormat="1" x14ac:dyDescent="0.2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</row>
    <row r="1535" spans="1:21" s="1" customFormat="1" x14ac:dyDescent="0.2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</row>
    <row r="1536" spans="1:21" s="1" customFormat="1" x14ac:dyDescent="0.2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</row>
    <row r="1537" spans="1:21" s="1" customFormat="1" x14ac:dyDescent="0.2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</row>
    <row r="1538" spans="1:21" s="1" customFormat="1" x14ac:dyDescent="0.2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</row>
    <row r="1539" spans="1:21" s="1" customFormat="1" x14ac:dyDescent="0.2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</row>
    <row r="1540" spans="1:21" s="1" customFormat="1" x14ac:dyDescent="0.2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</row>
    <row r="1541" spans="1:21" s="1" customFormat="1" x14ac:dyDescent="0.2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</row>
    <row r="1542" spans="1:21" s="1" customFormat="1" x14ac:dyDescent="0.2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</row>
    <row r="1543" spans="1:21" s="1" customFormat="1" x14ac:dyDescent="0.2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</row>
    <row r="1544" spans="1:21" s="1" customFormat="1" x14ac:dyDescent="0.2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</row>
    <row r="1545" spans="1:21" s="1" customFormat="1" x14ac:dyDescent="0.2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</row>
    <row r="1546" spans="1:21" s="1" customFormat="1" x14ac:dyDescent="0.2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</row>
    <row r="1547" spans="1:21" s="1" customFormat="1" x14ac:dyDescent="0.2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</row>
    <row r="1548" spans="1:21" s="1" customFormat="1" x14ac:dyDescent="0.2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</row>
    <row r="1549" spans="1:21" s="1" customFormat="1" x14ac:dyDescent="0.2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</row>
    <row r="1550" spans="1:21" s="1" customFormat="1" x14ac:dyDescent="0.2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</row>
    <row r="1551" spans="1:21" s="1" customFormat="1" x14ac:dyDescent="0.2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</row>
    <row r="1552" spans="1:21" s="1" customFormat="1" x14ac:dyDescent="0.2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</row>
    <row r="1553" spans="1:21" s="1" customFormat="1" x14ac:dyDescent="0.2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</row>
    <row r="1554" spans="1:21" s="1" customFormat="1" x14ac:dyDescent="0.2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</row>
    <row r="1555" spans="1:21" s="1" customFormat="1" x14ac:dyDescent="0.2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</row>
    <row r="1556" spans="1:21" s="1" customFormat="1" x14ac:dyDescent="0.2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</row>
    <row r="1557" spans="1:21" s="1" customFormat="1" x14ac:dyDescent="0.2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</row>
    <row r="1558" spans="1:21" s="1" customFormat="1" x14ac:dyDescent="0.2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</row>
    <row r="1559" spans="1:21" s="1" customFormat="1" x14ac:dyDescent="0.2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</row>
    <row r="1560" spans="1:21" s="1" customFormat="1" x14ac:dyDescent="0.2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</row>
    <row r="1561" spans="1:21" s="1" customFormat="1" x14ac:dyDescent="0.2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</row>
    <row r="1562" spans="1:21" s="1" customFormat="1" x14ac:dyDescent="0.2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</row>
    <row r="1563" spans="1:21" s="1" customFormat="1" x14ac:dyDescent="0.2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</row>
    <row r="1564" spans="1:21" s="1" customFormat="1" x14ac:dyDescent="0.2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</row>
    <row r="1565" spans="1:21" s="1" customFormat="1" x14ac:dyDescent="0.2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</row>
    <row r="1566" spans="1:21" s="1" customFormat="1" x14ac:dyDescent="0.2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</row>
    <row r="1567" spans="1:21" s="1" customFormat="1" x14ac:dyDescent="0.2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</row>
    <row r="1568" spans="1:21" s="1" customFormat="1" x14ac:dyDescent="0.2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</row>
    <row r="1569" spans="1:21" s="1" customFormat="1" x14ac:dyDescent="0.2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</row>
    <row r="1570" spans="1:21" s="1" customFormat="1" x14ac:dyDescent="0.2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</row>
    <row r="1571" spans="1:21" s="1" customFormat="1" x14ac:dyDescent="0.2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</row>
    <row r="1572" spans="1:21" s="1" customFormat="1" x14ac:dyDescent="0.2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</row>
    <row r="1573" spans="1:21" s="1" customFormat="1" x14ac:dyDescent="0.2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</row>
    <row r="1574" spans="1:21" s="1" customFormat="1" x14ac:dyDescent="0.2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</row>
    <row r="1575" spans="1:21" s="1" customFormat="1" x14ac:dyDescent="0.2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</row>
    <row r="1576" spans="1:21" s="1" customFormat="1" x14ac:dyDescent="0.2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</row>
    <row r="1577" spans="1:21" s="1" customFormat="1" x14ac:dyDescent="0.2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</row>
    <row r="1578" spans="1:21" s="1" customFormat="1" x14ac:dyDescent="0.2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</row>
    <row r="1579" spans="1:21" s="1" customFormat="1" x14ac:dyDescent="0.2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</row>
    <row r="1580" spans="1:21" s="1" customFormat="1" x14ac:dyDescent="0.2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</row>
    <row r="1581" spans="1:21" s="1" customFormat="1" x14ac:dyDescent="0.2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</row>
    <row r="1582" spans="1:21" s="1" customFormat="1" x14ac:dyDescent="0.2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</row>
    <row r="1583" spans="1:21" s="1" customFormat="1" x14ac:dyDescent="0.2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</row>
    <row r="1584" spans="1:21" s="1" customFormat="1" x14ac:dyDescent="0.2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</row>
    <row r="1585" spans="1:21" s="1" customFormat="1" x14ac:dyDescent="0.2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</row>
    <row r="1586" spans="1:21" s="1" customFormat="1" x14ac:dyDescent="0.2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</row>
    <row r="1587" spans="1:21" s="1" customFormat="1" x14ac:dyDescent="0.2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</row>
    <row r="1588" spans="1:21" s="1" customFormat="1" x14ac:dyDescent="0.2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</row>
    <row r="1589" spans="1:21" s="1" customFormat="1" x14ac:dyDescent="0.2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</row>
    <row r="1590" spans="1:21" s="1" customFormat="1" x14ac:dyDescent="0.2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</row>
    <row r="1591" spans="1:21" s="1" customFormat="1" x14ac:dyDescent="0.2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</row>
    <row r="1592" spans="1:21" s="1" customFormat="1" x14ac:dyDescent="0.2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</row>
    <row r="1593" spans="1:21" s="1" customFormat="1" x14ac:dyDescent="0.2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</row>
    <row r="1594" spans="1:21" s="1" customFormat="1" x14ac:dyDescent="0.2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</row>
    <row r="1595" spans="1:21" s="1" customFormat="1" x14ac:dyDescent="0.2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</row>
    <row r="1596" spans="1:21" s="1" customFormat="1" x14ac:dyDescent="0.2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</row>
    <row r="1597" spans="1:21" s="1" customFormat="1" x14ac:dyDescent="0.2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</row>
    <row r="1598" spans="1:21" s="1" customFormat="1" x14ac:dyDescent="0.2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</row>
    <row r="1599" spans="1:21" s="1" customFormat="1" x14ac:dyDescent="0.2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</row>
    <row r="1600" spans="1:21" s="1" customFormat="1" x14ac:dyDescent="0.2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</row>
    <row r="1601" spans="1:21" s="1" customFormat="1" x14ac:dyDescent="0.2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</row>
    <row r="1602" spans="1:21" s="1" customFormat="1" x14ac:dyDescent="0.2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</row>
    <row r="1603" spans="1:21" s="1" customFormat="1" x14ac:dyDescent="0.2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</row>
    <row r="1604" spans="1:21" s="1" customFormat="1" x14ac:dyDescent="0.2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</row>
    <row r="1605" spans="1:21" s="1" customFormat="1" x14ac:dyDescent="0.2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</row>
    <row r="1606" spans="1:21" s="1" customFormat="1" x14ac:dyDescent="0.2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</row>
    <row r="1607" spans="1:21" s="1" customFormat="1" x14ac:dyDescent="0.2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</row>
    <row r="1608" spans="1:21" s="1" customFormat="1" x14ac:dyDescent="0.2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</row>
    <row r="1609" spans="1:21" s="1" customFormat="1" x14ac:dyDescent="0.2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</row>
    <row r="1610" spans="1:21" s="1" customFormat="1" x14ac:dyDescent="0.2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</row>
    <row r="1611" spans="1:21" s="1" customFormat="1" x14ac:dyDescent="0.2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</row>
    <row r="1612" spans="1:21" s="1" customFormat="1" x14ac:dyDescent="0.2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</row>
    <row r="1613" spans="1:21" s="1" customFormat="1" x14ac:dyDescent="0.2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</row>
    <row r="1614" spans="1:21" s="1" customFormat="1" x14ac:dyDescent="0.2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</row>
    <row r="1615" spans="1:21" s="1" customFormat="1" x14ac:dyDescent="0.2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</row>
    <row r="1616" spans="1:21" s="1" customFormat="1" x14ac:dyDescent="0.2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</row>
    <row r="1617" spans="1:21" s="1" customFormat="1" x14ac:dyDescent="0.2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</row>
    <row r="1618" spans="1:21" s="1" customFormat="1" x14ac:dyDescent="0.2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</row>
    <row r="1619" spans="1:21" s="1" customFormat="1" x14ac:dyDescent="0.2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</row>
    <row r="1620" spans="1:21" s="1" customFormat="1" x14ac:dyDescent="0.2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</row>
    <row r="1621" spans="1:21" s="1" customFormat="1" x14ac:dyDescent="0.2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</row>
    <row r="1622" spans="1:21" s="1" customFormat="1" x14ac:dyDescent="0.2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</row>
    <row r="1623" spans="1:21" s="1" customFormat="1" x14ac:dyDescent="0.2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</row>
    <row r="1624" spans="1:21" s="1" customFormat="1" x14ac:dyDescent="0.2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</row>
    <row r="1625" spans="1:21" s="1" customFormat="1" x14ac:dyDescent="0.2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</row>
    <row r="1626" spans="1:21" s="1" customFormat="1" x14ac:dyDescent="0.2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</row>
    <row r="1627" spans="1:21" s="1" customFormat="1" x14ac:dyDescent="0.2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</row>
    <row r="1628" spans="1:21" s="1" customFormat="1" x14ac:dyDescent="0.2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</row>
    <row r="1629" spans="1:21" s="1" customFormat="1" x14ac:dyDescent="0.2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</row>
    <row r="1630" spans="1:21" s="1" customFormat="1" x14ac:dyDescent="0.2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</row>
    <row r="1631" spans="1:21" s="1" customFormat="1" x14ac:dyDescent="0.2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</row>
    <row r="1632" spans="1:21" s="1" customFormat="1" x14ac:dyDescent="0.2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</row>
    <row r="1633" spans="1:21" s="1" customFormat="1" x14ac:dyDescent="0.2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</row>
    <row r="1634" spans="1:21" s="1" customFormat="1" x14ac:dyDescent="0.2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</row>
    <row r="1635" spans="1:21" s="1" customFormat="1" x14ac:dyDescent="0.2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</row>
    <row r="1636" spans="1:21" s="1" customFormat="1" x14ac:dyDescent="0.2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</row>
    <row r="1637" spans="1:21" s="1" customFormat="1" x14ac:dyDescent="0.2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</row>
    <row r="1638" spans="1:21" s="1" customFormat="1" x14ac:dyDescent="0.2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</row>
    <row r="1639" spans="1:21" s="1" customFormat="1" x14ac:dyDescent="0.2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</row>
    <row r="1640" spans="1:21" s="1" customFormat="1" x14ac:dyDescent="0.2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</row>
    <row r="1641" spans="1:21" s="1" customFormat="1" x14ac:dyDescent="0.2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</row>
    <row r="1642" spans="1:21" s="1" customFormat="1" x14ac:dyDescent="0.2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</row>
    <row r="1643" spans="1:21" s="1" customFormat="1" x14ac:dyDescent="0.2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</row>
    <row r="1644" spans="1:21" s="1" customFormat="1" x14ac:dyDescent="0.2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</row>
    <row r="1645" spans="1:21" s="1" customFormat="1" x14ac:dyDescent="0.2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</row>
    <row r="1646" spans="1:21" s="1" customFormat="1" x14ac:dyDescent="0.2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</row>
    <row r="1647" spans="1:21" s="1" customFormat="1" x14ac:dyDescent="0.2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</row>
    <row r="1648" spans="1:21" s="1" customFormat="1" x14ac:dyDescent="0.2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</row>
    <row r="1649" spans="1:21" s="1" customFormat="1" x14ac:dyDescent="0.2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</row>
    <row r="1650" spans="1:21" s="1" customFormat="1" x14ac:dyDescent="0.2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</row>
    <row r="1651" spans="1:21" s="1" customFormat="1" x14ac:dyDescent="0.2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</row>
    <row r="1652" spans="1:21" s="1" customFormat="1" x14ac:dyDescent="0.2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</row>
    <row r="1653" spans="1:21" s="1" customFormat="1" x14ac:dyDescent="0.2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</row>
    <row r="1654" spans="1:21" s="1" customFormat="1" x14ac:dyDescent="0.2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</row>
    <row r="1655" spans="1:21" s="1" customFormat="1" x14ac:dyDescent="0.2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</row>
    <row r="1656" spans="1:21" s="1" customFormat="1" x14ac:dyDescent="0.2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</row>
    <row r="1657" spans="1:21" s="1" customFormat="1" x14ac:dyDescent="0.2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</row>
    <row r="1658" spans="1:21" s="1" customFormat="1" x14ac:dyDescent="0.2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</row>
    <row r="1659" spans="1:21" s="1" customFormat="1" x14ac:dyDescent="0.2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</row>
    <row r="1660" spans="1:21" s="1" customFormat="1" x14ac:dyDescent="0.2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</row>
    <row r="1661" spans="1:21" s="1" customFormat="1" x14ac:dyDescent="0.2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</row>
    <row r="1662" spans="1:21" s="1" customFormat="1" x14ac:dyDescent="0.2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</row>
    <row r="1663" spans="1:21" s="1" customFormat="1" x14ac:dyDescent="0.2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</row>
    <row r="1664" spans="1:21" s="1" customFormat="1" x14ac:dyDescent="0.2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</row>
    <row r="1665" spans="1:21" s="1" customFormat="1" x14ac:dyDescent="0.2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</row>
    <row r="1666" spans="1:21" s="1" customFormat="1" x14ac:dyDescent="0.2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</row>
    <row r="1667" spans="1:21" s="1" customFormat="1" x14ac:dyDescent="0.2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</row>
    <row r="1668" spans="1:21" s="1" customFormat="1" x14ac:dyDescent="0.2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</row>
    <row r="1669" spans="1:21" s="1" customFormat="1" x14ac:dyDescent="0.2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</row>
    <row r="1670" spans="1:21" s="1" customFormat="1" x14ac:dyDescent="0.2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</row>
    <row r="1671" spans="1:21" s="1" customFormat="1" x14ac:dyDescent="0.2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</row>
    <row r="1672" spans="1:21" s="1" customFormat="1" x14ac:dyDescent="0.2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</row>
    <row r="1673" spans="1:21" s="1" customFormat="1" x14ac:dyDescent="0.2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</row>
    <row r="1674" spans="1:21" s="1" customFormat="1" x14ac:dyDescent="0.2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</row>
    <row r="1675" spans="1:21" s="1" customFormat="1" x14ac:dyDescent="0.2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</row>
    <row r="1676" spans="1:21" s="1" customFormat="1" x14ac:dyDescent="0.2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</row>
    <row r="1677" spans="1:21" s="1" customFormat="1" x14ac:dyDescent="0.2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</row>
    <row r="1678" spans="1:21" s="1" customFormat="1" x14ac:dyDescent="0.2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</row>
    <row r="1679" spans="1:21" s="1" customFormat="1" x14ac:dyDescent="0.2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</row>
    <row r="1680" spans="1:21" s="1" customFormat="1" x14ac:dyDescent="0.2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</row>
    <row r="1681" spans="1:21" s="1" customFormat="1" x14ac:dyDescent="0.2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</row>
    <row r="1682" spans="1:21" s="1" customFormat="1" x14ac:dyDescent="0.2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</row>
    <row r="1683" spans="1:21" s="1" customFormat="1" x14ac:dyDescent="0.2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</row>
    <row r="1684" spans="1:21" s="1" customFormat="1" x14ac:dyDescent="0.2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</row>
    <row r="1685" spans="1:21" s="1" customFormat="1" x14ac:dyDescent="0.2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</row>
    <row r="1686" spans="1:21" s="1" customFormat="1" x14ac:dyDescent="0.2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</row>
    <row r="1687" spans="1:21" s="1" customFormat="1" x14ac:dyDescent="0.2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</row>
    <row r="1688" spans="1:21" s="1" customFormat="1" x14ac:dyDescent="0.2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</row>
    <row r="1689" spans="1:21" s="1" customFormat="1" x14ac:dyDescent="0.2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</row>
    <row r="1690" spans="1:21" s="1" customFormat="1" x14ac:dyDescent="0.2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</row>
    <row r="1691" spans="1:21" s="1" customFormat="1" x14ac:dyDescent="0.2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</row>
    <row r="1692" spans="1:21" s="1" customFormat="1" x14ac:dyDescent="0.2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</row>
    <row r="1693" spans="1:21" s="1" customFormat="1" x14ac:dyDescent="0.2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</row>
    <row r="1694" spans="1:21" s="1" customFormat="1" x14ac:dyDescent="0.2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</row>
    <row r="1695" spans="1:21" s="1" customFormat="1" x14ac:dyDescent="0.2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</row>
    <row r="1696" spans="1:21" s="1" customFormat="1" x14ac:dyDescent="0.2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</row>
    <row r="1697" spans="1:21" s="1" customFormat="1" x14ac:dyDescent="0.2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</row>
    <row r="1698" spans="1:21" s="1" customFormat="1" x14ac:dyDescent="0.2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</row>
    <row r="1699" spans="1:21" s="1" customFormat="1" x14ac:dyDescent="0.2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</row>
    <row r="1700" spans="1:21" s="1" customFormat="1" x14ac:dyDescent="0.2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</row>
    <row r="1701" spans="1:21" s="1" customFormat="1" x14ac:dyDescent="0.2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</row>
    <row r="1702" spans="1:21" s="1" customFormat="1" x14ac:dyDescent="0.2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</row>
    <row r="1703" spans="1:21" s="1" customFormat="1" x14ac:dyDescent="0.2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</row>
    <row r="1704" spans="1:21" s="1" customFormat="1" x14ac:dyDescent="0.2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</row>
    <row r="1705" spans="1:21" s="1" customFormat="1" x14ac:dyDescent="0.2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</row>
    <row r="1706" spans="1:21" s="1" customFormat="1" x14ac:dyDescent="0.2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</row>
    <row r="1707" spans="1:21" s="1" customFormat="1" x14ac:dyDescent="0.2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</row>
    <row r="1708" spans="1:21" s="1" customFormat="1" x14ac:dyDescent="0.2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</row>
    <row r="1709" spans="1:21" s="1" customFormat="1" x14ac:dyDescent="0.2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</row>
    <row r="1710" spans="1:21" s="1" customFormat="1" x14ac:dyDescent="0.2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</row>
    <row r="1711" spans="1:21" s="1" customFormat="1" x14ac:dyDescent="0.2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</row>
    <row r="1712" spans="1:21" s="1" customFormat="1" x14ac:dyDescent="0.2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</row>
    <row r="1713" spans="1:21" s="1" customFormat="1" x14ac:dyDescent="0.2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</row>
    <row r="1714" spans="1:21" s="1" customFormat="1" x14ac:dyDescent="0.2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</row>
    <row r="1715" spans="1:21" s="1" customFormat="1" x14ac:dyDescent="0.2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</row>
    <row r="1716" spans="1:21" s="1" customFormat="1" x14ac:dyDescent="0.2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</row>
    <row r="1717" spans="1:21" s="1" customFormat="1" x14ac:dyDescent="0.2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</row>
    <row r="1718" spans="1:21" s="1" customFormat="1" x14ac:dyDescent="0.2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</row>
    <row r="1719" spans="1:21" s="1" customFormat="1" x14ac:dyDescent="0.2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</row>
    <row r="1720" spans="1:21" s="1" customFormat="1" x14ac:dyDescent="0.2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</row>
    <row r="1721" spans="1:21" s="1" customFormat="1" x14ac:dyDescent="0.2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</row>
    <row r="1722" spans="1:21" s="1" customFormat="1" x14ac:dyDescent="0.2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</row>
    <row r="1723" spans="1:21" s="1" customFormat="1" x14ac:dyDescent="0.2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</row>
    <row r="1724" spans="1:21" s="1" customFormat="1" x14ac:dyDescent="0.2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</row>
    <row r="1725" spans="1:21" s="1" customFormat="1" x14ac:dyDescent="0.2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</row>
    <row r="1726" spans="1:21" s="1" customFormat="1" x14ac:dyDescent="0.2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</row>
    <row r="1727" spans="1:21" s="1" customFormat="1" x14ac:dyDescent="0.2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</row>
    <row r="1728" spans="1:21" s="1" customFormat="1" x14ac:dyDescent="0.2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</row>
    <row r="1729" spans="1:21" s="1" customFormat="1" x14ac:dyDescent="0.2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</row>
    <row r="1730" spans="1:21" s="1" customFormat="1" x14ac:dyDescent="0.2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</row>
    <row r="1731" spans="1:21" s="1" customFormat="1" x14ac:dyDescent="0.2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</row>
    <row r="1732" spans="1:21" s="1" customFormat="1" x14ac:dyDescent="0.2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</row>
    <row r="1733" spans="1:21" s="1" customFormat="1" x14ac:dyDescent="0.2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</row>
    <row r="1734" spans="1:21" s="1" customFormat="1" x14ac:dyDescent="0.2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</row>
    <row r="1735" spans="1:21" s="1" customFormat="1" x14ac:dyDescent="0.2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</row>
    <row r="1736" spans="1:21" s="1" customFormat="1" x14ac:dyDescent="0.2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</row>
    <row r="1737" spans="1:21" s="1" customFormat="1" x14ac:dyDescent="0.2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</row>
    <row r="1738" spans="1:21" s="1" customFormat="1" x14ac:dyDescent="0.2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</row>
    <row r="1739" spans="1:21" s="1" customFormat="1" x14ac:dyDescent="0.2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</row>
    <row r="1740" spans="1:21" s="1" customFormat="1" x14ac:dyDescent="0.2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</row>
    <row r="1741" spans="1:21" s="1" customFormat="1" x14ac:dyDescent="0.2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</row>
    <row r="1742" spans="1:21" s="1" customFormat="1" x14ac:dyDescent="0.2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</row>
    <row r="1743" spans="1:21" s="1" customFormat="1" x14ac:dyDescent="0.2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</row>
    <row r="1744" spans="1:21" s="1" customFormat="1" x14ac:dyDescent="0.2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</row>
    <row r="1745" spans="1:21" s="1" customFormat="1" x14ac:dyDescent="0.2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</row>
    <row r="1746" spans="1:21" s="1" customFormat="1" x14ac:dyDescent="0.2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</row>
    <row r="1747" spans="1:21" s="1" customFormat="1" x14ac:dyDescent="0.2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</row>
    <row r="1748" spans="1:21" s="1" customFormat="1" x14ac:dyDescent="0.2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</row>
    <row r="1749" spans="1:21" s="1" customFormat="1" x14ac:dyDescent="0.2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</row>
    <row r="1750" spans="1:21" s="1" customFormat="1" x14ac:dyDescent="0.2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</row>
    <row r="1751" spans="1:21" s="1" customFormat="1" x14ac:dyDescent="0.2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</row>
    <row r="1752" spans="1:21" s="1" customFormat="1" x14ac:dyDescent="0.2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</row>
    <row r="1753" spans="1:21" s="1" customFormat="1" x14ac:dyDescent="0.2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</row>
    <row r="1754" spans="1:21" s="1" customFormat="1" x14ac:dyDescent="0.2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</row>
    <row r="1755" spans="1:21" s="1" customFormat="1" x14ac:dyDescent="0.2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</row>
    <row r="1756" spans="1:21" s="1" customFormat="1" x14ac:dyDescent="0.2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</row>
    <row r="1757" spans="1:21" s="1" customFormat="1" x14ac:dyDescent="0.2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</row>
    <row r="1758" spans="1:21" s="1" customFormat="1" x14ac:dyDescent="0.2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</row>
    <row r="1759" spans="1:21" s="1" customFormat="1" x14ac:dyDescent="0.2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</row>
    <row r="1760" spans="1:21" s="1" customFormat="1" x14ac:dyDescent="0.2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</row>
    <row r="1761" spans="1:21" s="1" customFormat="1" x14ac:dyDescent="0.2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</row>
    <row r="1762" spans="1:21" s="1" customFormat="1" x14ac:dyDescent="0.2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</row>
    <row r="1763" spans="1:21" s="1" customFormat="1" x14ac:dyDescent="0.2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</row>
    <row r="1764" spans="1:21" s="1" customFormat="1" x14ac:dyDescent="0.2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</row>
    <row r="1765" spans="1:21" s="1" customFormat="1" x14ac:dyDescent="0.2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</row>
    <row r="1766" spans="1:21" s="1" customFormat="1" x14ac:dyDescent="0.2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</row>
    <row r="1767" spans="1:21" s="1" customFormat="1" x14ac:dyDescent="0.2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</row>
    <row r="1768" spans="1:21" s="1" customFormat="1" x14ac:dyDescent="0.2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</row>
    <row r="1769" spans="1:21" s="1" customFormat="1" x14ac:dyDescent="0.2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</row>
    <row r="1770" spans="1:21" s="1" customFormat="1" x14ac:dyDescent="0.2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</row>
    <row r="1771" spans="1:21" s="1" customFormat="1" x14ac:dyDescent="0.2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</row>
    <row r="1772" spans="1:21" s="1" customFormat="1" x14ac:dyDescent="0.2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</row>
    <row r="1773" spans="1:21" s="1" customFormat="1" x14ac:dyDescent="0.2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</row>
    <row r="1774" spans="1:21" s="1" customFormat="1" x14ac:dyDescent="0.2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</row>
    <row r="1775" spans="1:21" s="1" customFormat="1" x14ac:dyDescent="0.2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</row>
    <row r="1776" spans="1:21" s="1" customFormat="1" x14ac:dyDescent="0.2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</row>
    <row r="1777" spans="1:21" s="1" customFormat="1" x14ac:dyDescent="0.2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</row>
    <row r="1778" spans="1:21" s="1" customFormat="1" x14ac:dyDescent="0.2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</row>
    <row r="1779" spans="1:21" s="1" customFormat="1" x14ac:dyDescent="0.2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</row>
    <row r="1780" spans="1:21" s="1" customFormat="1" x14ac:dyDescent="0.2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</row>
    <row r="1781" spans="1:21" s="1" customFormat="1" x14ac:dyDescent="0.2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</row>
    <row r="1782" spans="1:21" s="1" customFormat="1" x14ac:dyDescent="0.2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</row>
    <row r="1783" spans="1:21" s="1" customFormat="1" x14ac:dyDescent="0.2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</row>
    <row r="1784" spans="1:21" s="1" customFormat="1" x14ac:dyDescent="0.2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</row>
    <row r="1785" spans="1:21" s="1" customFormat="1" x14ac:dyDescent="0.2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</row>
    <row r="1786" spans="1:21" s="1" customFormat="1" x14ac:dyDescent="0.2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</row>
    <row r="1787" spans="1:21" s="1" customFormat="1" x14ac:dyDescent="0.2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</row>
    <row r="1788" spans="1:21" s="1" customFormat="1" x14ac:dyDescent="0.2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</row>
    <row r="1789" spans="1:21" s="1" customFormat="1" x14ac:dyDescent="0.2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</row>
    <row r="1790" spans="1:21" s="1" customFormat="1" x14ac:dyDescent="0.2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</row>
    <row r="1791" spans="1:21" s="1" customFormat="1" x14ac:dyDescent="0.2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</row>
    <row r="1792" spans="1:21" s="1" customFormat="1" x14ac:dyDescent="0.2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</row>
    <row r="1793" spans="1:21" s="1" customFormat="1" x14ac:dyDescent="0.2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</row>
    <row r="1794" spans="1:21" s="1" customFormat="1" x14ac:dyDescent="0.2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</row>
    <row r="1795" spans="1:21" s="1" customFormat="1" x14ac:dyDescent="0.2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</row>
    <row r="1796" spans="1:21" s="1" customFormat="1" x14ac:dyDescent="0.2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</row>
    <row r="1797" spans="1:21" s="1" customFormat="1" x14ac:dyDescent="0.2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</row>
    <row r="1798" spans="1:21" s="1" customFormat="1" x14ac:dyDescent="0.2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</row>
    <row r="1799" spans="1:21" s="1" customFormat="1" x14ac:dyDescent="0.2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</row>
    <row r="1800" spans="1:21" s="1" customFormat="1" x14ac:dyDescent="0.2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</row>
    <row r="1801" spans="1:21" s="1" customFormat="1" x14ac:dyDescent="0.2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</row>
    <row r="1802" spans="1:21" s="1" customFormat="1" x14ac:dyDescent="0.2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</row>
    <row r="1803" spans="1:21" s="1" customFormat="1" x14ac:dyDescent="0.2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</row>
    <row r="1804" spans="1:21" s="1" customFormat="1" x14ac:dyDescent="0.2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</row>
    <row r="1805" spans="1:21" s="1" customFormat="1" x14ac:dyDescent="0.2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</row>
    <row r="1806" spans="1:21" s="1" customFormat="1" x14ac:dyDescent="0.2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</row>
    <row r="1807" spans="1:21" s="1" customFormat="1" x14ac:dyDescent="0.2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</row>
    <row r="1808" spans="1:21" s="1" customFormat="1" x14ac:dyDescent="0.2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</row>
    <row r="1809" spans="1:21" s="1" customFormat="1" x14ac:dyDescent="0.2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</row>
    <row r="1810" spans="1:21" s="1" customFormat="1" x14ac:dyDescent="0.2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</row>
    <row r="1811" spans="1:21" s="1" customFormat="1" x14ac:dyDescent="0.2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</row>
    <row r="1812" spans="1:21" s="1" customFormat="1" x14ac:dyDescent="0.2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</row>
    <row r="1813" spans="1:21" s="1" customFormat="1" x14ac:dyDescent="0.2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</row>
    <row r="1814" spans="1:21" s="1" customFormat="1" x14ac:dyDescent="0.25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</row>
    <row r="1815" spans="1:21" s="1" customFormat="1" x14ac:dyDescent="0.25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</row>
    <row r="1816" spans="1:21" s="1" customFormat="1" x14ac:dyDescent="0.25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</row>
    <row r="1817" spans="1:21" s="1" customFormat="1" x14ac:dyDescent="0.25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</row>
    <row r="1818" spans="1:21" s="1" customFormat="1" x14ac:dyDescent="0.25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</row>
    <row r="1819" spans="1:21" s="1" customFormat="1" x14ac:dyDescent="0.25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</row>
    <row r="1820" spans="1:21" s="1" customFormat="1" x14ac:dyDescent="0.25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</row>
    <row r="1821" spans="1:21" s="1" customFormat="1" x14ac:dyDescent="0.25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</row>
    <row r="1822" spans="1:21" s="1" customFormat="1" x14ac:dyDescent="0.25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</row>
    <row r="1823" spans="1:21" s="1" customFormat="1" x14ac:dyDescent="0.25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</row>
    <row r="1824" spans="1:21" s="1" customFormat="1" x14ac:dyDescent="0.25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</row>
    <row r="1825" spans="1:21" s="1" customFormat="1" x14ac:dyDescent="0.25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</row>
    <row r="1826" spans="1:21" s="1" customFormat="1" x14ac:dyDescent="0.25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</row>
    <row r="1827" spans="1:21" s="1" customFormat="1" x14ac:dyDescent="0.25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</row>
    <row r="1828" spans="1:21" s="1" customFormat="1" x14ac:dyDescent="0.25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</row>
    <row r="1829" spans="1:21" s="1" customFormat="1" x14ac:dyDescent="0.25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</row>
    <row r="1830" spans="1:21" s="1" customFormat="1" x14ac:dyDescent="0.25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</row>
    <row r="1831" spans="1:21" s="1" customFormat="1" x14ac:dyDescent="0.25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</row>
    <row r="1832" spans="1:21" s="1" customFormat="1" x14ac:dyDescent="0.25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</row>
    <row r="1833" spans="1:21" s="1" customFormat="1" x14ac:dyDescent="0.25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</row>
    <row r="1834" spans="1:21" s="1" customFormat="1" x14ac:dyDescent="0.25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</row>
    <row r="1835" spans="1:21" s="1" customFormat="1" x14ac:dyDescent="0.25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</row>
    <row r="1836" spans="1:21" s="1" customFormat="1" x14ac:dyDescent="0.25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</row>
    <row r="1837" spans="1:21" s="1" customFormat="1" x14ac:dyDescent="0.25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</row>
    <row r="1838" spans="1:21" s="1" customFormat="1" x14ac:dyDescent="0.25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</row>
    <row r="1839" spans="1:21" s="1" customFormat="1" x14ac:dyDescent="0.25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</row>
    <row r="1840" spans="1:21" s="1" customFormat="1" x14ac:dyDescent="0.25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</row>
    <row r="1841" spans="1:21" s="1" customFormat="1" x14ac:dyDescent="0.25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</row>
    <row r="1842" spans="1:21" s="1" customFormat="1" x14ac:dyDescent="0.25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</row>
    <row r="1843" spans="1:21" s="1" customFormat="1" x14ac:dyDescent="0.25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</row>
    <row r="1844" spans="1:21" s="1" customFormat="1" x14ac:dyDescent="0.25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</row>
    <row r="1845" spans="1:21" s="1" customFormat="1" x14ac:dyDescent="0.25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</row>
    <row r="1846" spans="1:21" s="1" customFormat="1" x14ac:dyDescent="0.25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</row>
    <row r="1847" spans="1:21" s="1" customFormat="1" x14ac:dyDescent="0.25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</row>
    <row r="1848" spans="1:21" s="1" customFormat="1" x14ac:dyDescent="0.25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</row>
    <row r="1849" spans="1:21" s="1" customFormat="1" x14ac:dyDescent="0.25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</row>
    <row r="1850" spans="1:21" s="1" customFormat="1" x14ac:dyDescent="0.25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</row>
    <row r="1851" spans="1:21" s="1" customFormat="1" x14ac:dyDescent="0.25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</row>
    <row r="1852" spans="1:21" s="1" customFormat="1" x14ac:dyDescent="0.25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</row>
    <row r="1853" spans="1:21" s="1" customFormat="1" x14ac:dyDescent="0.25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</row>
    <row r="1854" spans="1:21" s="1" customFormat="1" x14ac:dyDescent="0.25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</row>
    <row r="1855" spans="1:21" s="1" customFormat="1" x14ac:dyDescent="0.25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</row>
    <row r="1856" spans="1:21" s="1" customFormat="1" x14ac:dyDescent="0.25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</row>
    <row r="1857" spans="1:21" s="1" customFormat="1" x14ac:dyDescent="0.25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</row>
    <row r="1858" spans="1:21" s="1" customFormat="1" x14ac:dyDescent="0.25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</row>
    <row r="1859" spans="1:21" s="1" customFormat="1" x14ac:dyDescent="0.25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</row>
    <row r="1860" spans="1:21" s="1" customFormat="1" x14ac:dyDescent="0.25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</row>
    <row r="1861" spans="1:21" s="1" customFormat="1" x14ac:dyDescent="0.25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</row>
    <row r="1862" spans="1:21" s="1" customFormat="1" x14ac:dyDescent="0.25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</row>
    <row r="1863" spans="1:21" s="1" customFormat="1" x14ac:dyDescent="0.25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</row>
    <row r="1864" spans="1:21" s="1" customFormat="1" x14ac:dyDescent="0.25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</row>
    <row r="1865" spans="1:21" s="1" customFormat="1" x14ac:dyDescent="0.25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</row>
    <row r="1866" spans="1:21" s="1" customFormat="1" x14ac:dyDescent="0.25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</row>
    <row r="1867" spans="1:21" s="1" customFormat="1" x14ac:dyDescent="0.25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</row>
    <row r="1868" spans="1:21" s="1" customFormat="1" x14ac:dyDescent="0.25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</row>
    <row r="1869" spans="1:21" s="1" customFormat="1" x14ac:dyDescent="0.25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</row>
    <row r="1870" spans="1:21" s="1" customFormat="1" x14ac:dyDescent="0.25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</row>
    <row r="1871" spans="1:21" s="1" customFormat="1" x14ac:dyDescent="0.25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</row>
    <row r="1872" spans="1:21" s="1" customFormat="1" x14ac:dyDescent="0.25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</row>
    <row r="1873" spans="1:21" s="1" customFormat="1" x14ac:dyDescent="0.25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</row>
    <row r="1874" spans="1:21" s="1" customFormat="1" x14ac:dyDescent="0.25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</row>
    <row r="1875" spans="1:21" s="1" customFormat="1" x14ac:dyDescent="0.25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</row>
    <row r="1876" spans="1:21" s="1" customFormat="1" x14ac:dyDescent="0.25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</row>
    <row r="1877" spans="1:21" s="1" customFormat="1" x14ac:dyDescent="0.25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</row>
    <row r="1878" spans="1:21" s="1" customFormat="1" x14ac:dyDescent="0.25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</row>
    <row r="1879" spans="1:21" s="1" customFormat="1" x14ac:dyDescent="0.25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</row>
    <row r="1880" spans="1:21" s="1" customFormat="1" x14ac:dyDescent="0.25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</row>
    <row r="1881" spans="1:21" s="1" customFormat="1" x14ac:dyDescent="0.25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</row>
    <row r="1882" spans="1:21" s="1" customFormat="1" x14ac:dyDescent="0.25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</row>
    <row r="1883" spans="1:21" s="1" customFormat="1" x14ac:dyDescent="0.25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</row>
    <row r="1884" spans="1:21" s="1" customFormat="1" x14ac:dyDescent="0.25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</row>
    <row r="1885" spans="1:21" s="1" customFormat="1" x14ac:dyDescent="0.25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</row>
    <row r="1886" spans="1:21" s="1" customFormat="1" x14ac:dyDescent="0.25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</row>
    <row r="1887" spans="1:21" s="1" customFormat="1" x14ac:dyDescent="0.25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</row>
    <row r="1888" spans="1:21" s="1" customFormat="1" x14ac:dyDescent="0.25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</row>
    <row r="1889" spans="1:21" s="1" customFormat="1" x14ac:dyDescent="0.25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</row>
    <row r="1890" spans="1:21" s="1" customFormat="1" x14ac:dyDescent="0.25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</row>
    <row r="1891" spans="1:21" s="1" customFormat="1" x14ac:dyDescent="0.25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</row>
    <row r="1892" spans="1:21" s="1" customFormat="1" x14ac:dyDescent="0.25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</row>
    <row r="1893" spans="1:21" s="1" customFormat="1" x14ac:dyDescent="0.25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</row>
    <row r="1894" spans="1:21" s="1" customFormat="1" x14ac:dyDescent="0.25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</row>
    <row r="1895" spans="1:21" s="1" customFormat="1" x14ac:dyDescent="0.25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</row>
    <row r="1896" spans="1:21" s="1" customFormat="1" x14ac:dyDescent="0.25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</row>
    <row r="1897" spans="1:21" s="1" customFormat="1" x14ac:dyDescent="0.25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</row>
    <row r="1898" spans="1:21" s="1" customFormat="1" x14ac:dyDescent="0.25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</row>
    <row r="1899" spans="1:21" s="1" customFormat="1" x14ac:dyDescent="0.25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</row>
    <row r="1900" spans="1:21" s="1" customFormat="1" x14ac:dyDescent="0.25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</row>
    <row r="1901" spans="1:21" s="1" customFormat="1" x14ac:dyDescent="0.25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</row>
    <row r="1902" spans="1:21" s="1" customFormat="1" x14ac:dyDescent="0.25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</row>
    <row r="1903" spans="1:21" s="1" customFormat="1" x14ac:dyDescent="0.25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</row>
    <row r="1904" spans="1:21" s="1" customFormat="1" x14ac:dyDescent="0.25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</row>
    <row r="1905" spans="1:21" s="1" customFormat="1" x14ac:dyDescent="0.25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</row>
    <row r="1906" spans="1:21" s="1" customFormat="1" x14ac:dyDescent="0.25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</row>
    <row r="1907" spans="1:21" s="1" customFormat="1" x14ac:dyDescent="0.25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</row>
    <row r="1908" spans="1:21" s="1" customFormat="1" x14ac:dyDescent="0.25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</row>
    <row r="1909" spans="1:21" s="1" customFormat="1" x14ac:dyDescent="0.25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</row>
    <row r="1910" spans="1:21" s="1" customFormat="1" x14ac:dyDescent="0.25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</row>
    <row r="1911" spans="1:21" s="1" customFormat="1" x14ac:dyDescent="0.25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</row>
    <row r="1912" spans="1:21" s="1" customFormat="1" x14ac:dyDescent="0.25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</row>
    <row r="1913" spans="1:21" s="1" customFormat="1" x14ac:dyDescent="0.25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</row>
    <row r="1914" spans="1:21" s="1" customFormat="1" x14ac:dyDescent="0.25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</row>
    <row r="1915" spans="1:21" s="1" customFormat="1" x14ac:dyDescent="0.25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</row>
    <row r="1916" spans="1:21" s="1" customFormat="1" x14ac:dyDescent="0.25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</row>
    <row r="1917" spans="1:21" s="1" customFormat="1" x14ac:dyDescent="0.25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</row>
    <row r="1918" spans="1:21" s="1" customFormat="1" x14ac:dyDescent="0.25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</row>
    <row r="1919" spans="1:21" s="1" customFormat="1" x14ac:dyDescent="0.25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</row>
    <row r="1920" spans="1:21" s="1" customFormat="1" x14ac:dyDescent="0.25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</row>
    <row r="1921" spans="1:21" s="1" customFormat="1" x14ac:dyDescent="0.25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</row>
    <row r="1922" spans="1:21" s="1" customFormat="1" x14ac:dyDescent="0.25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</row>
    <row r="1923" spans="1:21" s="1" customFormat="1" x14ac:dyDescent="0.25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</row>
    <row r="1924" spans="1:21" s="1" customFormat="1" x14ac:dyDescent="0.25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</row>
    <row r="1925" spans="1:21" s="1" customFormat="1" x14ac:dyDescent="0.25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</row>
    <row r="1926" spans="1:21" s="1" customFormat="1" x14ac:dyDescent="0.25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</row>
    <row r="1927" spans="1:21" s="1" customFormat="1" x14ac:dyDescent="0.25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</row>
    <row r="1928" spans="1:21" s="1" customFormat="1" x14ac:dyDescent="0.25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</row>
    <row r="1929" spans="1:21" s="1" customFormat="1" x14ac:dyDescent="0.25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</row>
    <row r="1930" spans="1:21" s="1" customFormat="1" x14ac:dyDescent="0.25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</row>
    <row r="1931" spans="1:21" s="1" customFormat="1" x14ac:dyDescent="0.25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</row>
    <row r="1932" spans="1:21" s="1" customFormat="1" x14ac:dyDescent="0.25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</row>
    <row r="1933" spans="1:21" s="1" customFormat="1" x14ac:dyDescent="0.25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</row>
    <row r="1934" spans="1:21" s="1" customFormat="1" x14ac:dyDescent="0.25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</row>
    <row r="1935" spans="1:21" s="1" customFormat="1" x14ac:dyDescent="0.25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</row>
    <row r="1936" spans="1:21" s="1" customFormat="1" x14ac:dyDescent="0.25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</row>
    <row r="1937" spans="1:21" s="1" customFormat="1" x14ac:dyDescent="0.25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</row>
    <row r="1938" spans="1:21" s="1" customFormat="1" x14ac:dyDescent="0.25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</row>
    <row r="1939" spans="1:21" s="1" customFormat="1" x14ac:dyDescent="0.25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</row>
    <row r="1940" spans="1:21" s="1" customFormat="1" x14ac:dyDescent="0.25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</row>
    <row r="1941" spans="1:21" s="1" customFormat="1" x14ac:dyDescent="0.25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</row>
    <row r="1942" spans="1:21" s="1" customFormat="1" x14ac:dyDescent="0.25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</row>
    <row r="1943" spans="1:21" s="1" customFormat="1" x14ac:dyDescent="0.25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</row>
    <row r="1944" spans="1:21" s="1" customFormat="1" x14ac:dyDescent="0.25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</row>
    <row r="1945" spans="1:21" s="1" customFormat="1" x14ac:dyDescent="0.25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</row>
    <row r="1946" spans="1:21" s="1" customFormat="1" x14ac:dyDescent="0.25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</row>
    <row r="1947" spans="1:21" s="1" customFormat="1" x14ac:dyDescent="0.25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</row>
    <row r="1948" spans="1:21" s="1" customFormat="1" x14ac:dyDescent="0.25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</row>
    <row r="1949" spans="1:21" s="1" customFormat="1" x14ac:dyDescent="0.25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</row>
    <row r="1950" spans="1:21" s="1" customFormat="1" x14ac:dyDescent="0.25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</row>
    <row r="1951" spans="1:21" s="1" customFormat="1" x14ac:dyDescent="0.25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</row>
    <row r="1952" spans="1:21" s="1" customFormat="1" x14ac:dyDescent="0.25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</row>
    <row r="1953" spans="1:21" s="1" customFormat="1" x14ac:dyDescent="0.25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</row>
    <row r="1954" spans="1:21" s="1" customFormat="1" x14ac:dyDescent="0.25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</row>
    <row r="1955" spans="1:21" s="1" customFormat="1" x14ac:dyDescent="0.25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</row>
    <row r="1956" spans="1:21" s="1" customFormat="1" x14ac:dyDescent="0.25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</row>
    <row r="1957" spans="1:21" s="1" customFormat="1" x14ac:dyDescent="0.25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</row>
    <row r="1958" spans="1:21" s="1" customFormat="1" x14ac:dyDescent="0.25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</row>
    <row r="1959" spans="1:21" s="1" customFormat="1" x14ac:dyDescent="0.25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</row>
    <row r="1960" spans="1:21" s="1" customFormat="1" x14ac:dyDescent="0.25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</row>
    <row r="1961" spans="1:21" s="1" customFormat="1" x14ac:dyDescent="0.25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</row>
    <row r="1962" spans="1:21" s="1" customFormat="1" x14ac:dyDescent="0.25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</row>
    <row r="1963" spans="1:21" s="1" customFormat="1" x14ac:dyDescent="0.25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</row>
    <row r="1964" spans="1:21" s="1" customFormat="1" x14ac:dyDescent="0.25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</row>
    <row r="1965" spans="1:21" s="1" customFormat="1" x14ac:dyDescent="0.25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</row>
    <row r="1966" spans="1:21" s="1" customFormat="1" x14ac:dyDescent="0.25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</row>
    <row r="1967" spans="1:21" s="1" customFormat="1" x14ac:dyDescent="0.25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</row>
    <row r="1968" spans="1:21" s="1" customFormat="1" x14ac:dyDescent="0.25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</row>
    <row r="1969" spans="1:21" s="1" customFormat="1" x14ac:dyDescent="0.25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</row>
    <row r="1970" spans="1:21" s="1" customFormat="1" x14ac:dyDescent="0.25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</row>
    <row r="1971" spans="1:21" s="1" customFormat="1" x14ac:dyDescent="0.25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</row>
    <row r="1972" spans="1:21" s="1" customFormat="1" x14ac:dyDescent="0.25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</row>
    <row r="1973" spans="1:21" s="1" customFormat="1" x14ac:dyDescent="0.25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</row>
    <row r="1974" spans="1:21" s="1" customFormat="1" x14ac:dyDescent="0.25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</row>
    <row r="1975" spans="1:21" s="1" customFormat="1" x14ac:dyDescent="0.25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</row>
    <row r="1976" spans="1:21" s="1" customFormat="1" x14ac:dyDescent="0.25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</row>
    <row r="1977" spans="1:21" s="1" customFormat="1" x14ac:dyDescent="0.25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</row>
    <row r="1978" spans="1:21" s="1" customFormat="1" x14ac:dyDescent="0.25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</row>
    <row r="1979" spans="1:21" s="1" customFormat="1" x14ac:dyDescent="0.25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</row>
    <row r="1980" spans="1:21" s="1" customFormat="1" x14ac:dyDescent="0.25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</row>
    <row r="1981" spans="1:21" s="1" customFormat="1" x14ac:dyDescent="0.25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</row>
    <row r="1982" spans="1:21" s="1" customFormat="1" x14ac:dyDescent="0.25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</row>
    <row r="1983" spans="1:21" s="1" customFormat="1" x14ac:dyDescent="0.25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</row>
    <row r="1984" spans="1:21" s="1" customFormat="1" x14ac:dyDescent="0.25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</row>
    <row r="1985" spans="1:21" s="1" customFormat="1" x14ac:dyDescent="0.25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</row>
    <row r="1986" spans="1:21" s="1" customFormat="1" x14ac:dyDescent="0.25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</row>
    <row r="1987" spans="1:21" s="1" customFormat="1" x14ac:dyDescent="0.25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</row>
    <row r="1988" spans="1:21" s="1" customFormat="1" x14ac:dyDescent="0.25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</row>
    <row r="1989" spans="1:21" s="1" customFormat="1" x14ac:dyDescent="0.25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</row>
    <row r="1990" spans="1:21" s="1" customFormat="1" x14ac:dyDescent="0.25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</row>
    <row r="1991" spans="1:21" s="1" customFormat="1" x14ac:dyDescent="0.25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</row>
    <row r="1992" spans="1:21" s="1" customFormat="1" x14ac:dyDescent="0.25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</row>
    <row r="1993" spans="1:21" s="1" customFormat="1" x14ac:dyDescent="0.25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</row>
    <row r="1994" spans="1:21" s="1" customFormat="1" x14ac:dyDescent="0.25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</row>
    <row r="1995" spans="1:21" s="1" customFormat="1" x14ac:dyDescent="0.25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</row>
    <row r="1996" spans="1:21" s="1" customFormat="1" x14ac:dyDescent="0.25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</row>
    <row r="1997" spans="1:21" s="1" customFormat="1" x14ac:dyDescent="0.25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</row>
    <row r="1998" spans="1:21" s="1" customFormat="1" x14ac:dyDescent="0.25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</row>
    <row r="1999" spans="1:21" s="1" customFormat="1" x14ac:dyDescent="0.25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</row>
    <row r="2000" spans="1:21" s="1" customFormat="1" x14ac:dyDescent="0.25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</row>
    <row r="2001" spans="1:21" s="1" customFormat="1" x14ac:dyDescent="0.25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</row>
    <row r="2002" spans="1:21" s="1" customFormat="1" x14ac:dyDescent="0.25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</row>
    <row r="2003" spans="1:21" s="1" customFormat="1" x14ac:dyDescent="0.25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</row>
    <row r="2004" spans="1:21" s="1" customFormat="1" x14ac:dyDescent="0.25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</row>
    <row r="2005" spans="1:21" s="1" customFormat="1" x14ac:dyDescent="0.25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</row>
    <row r="2006" spans="1:21" s="1" customFormat="1" x14ac:dyDescent="0.25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</row>
    <row r="2007" spans="1:21" s="1" customFormat="1" x14ac:dyDescent="0.25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</row>
    <row r="2008" spans="1:21" s="1" customFormat="1" x14ac:dyDescent="0.25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</row>
    <row r="2009" spans="1:21" s="1" customFormat="1" x14ac:dyDescent="0.25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</row>
    <row r="2010" spans="1:21" s="1" customFormat="1" x14ac:dyDescent="0.25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</row>
    <row r="2011" spans="1:21" s="1" customFormat="1" x14ac:dyDescent="0.25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</row>
    <row r="2012" spans="1:21" s="1" customFormat="1" x14ac:dyDescent="0.25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</row>
    <row r="2013" spans="1:21" s="1" customFormat="1" x14ac:dyDescent="0.25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</row>
    <row r="2014" spans="1:21" s="1" customFormat="1" x14ac:dyDescent="0.25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</row>
    <row r="2015" spans="1:21" s="1" customFormat="1" x14ac:dyDescent="0.25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</row>
    <row r="2016" spans="1:21" s="1" customFormat="1" x14ac:dyDescent="0.25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</row>
    <row r="2017" spans="1:21" s="1" customFormat="1" x14ac:dyDescent="0.25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</row>
    <row r="2018" spans="1:21" s="1" customFormat="1" x14ac:dyDescent="0.25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</row>
    <row r="2019" spans="1:21" s="1" customFormat="1" x14ac:dyDescent="0.25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</row>
    <row r="2020" spans="1:21" s="1" customFormat="1" x14ac:dyDescent="0.25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</row>
    <row r="2021" spans="1:21" s="1" customFormat="1" x14ac:dyDescent="0.25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</row>
    <row r="2022" spans="1:21" s="1" customFormat="1" x14ac:dyDescent="0.25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</row>
    <row r="2023" spans="1:21" s="1" customFormat="1" x14ac:dyDescent="0.25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</row>
    <row r="2024" spans="1:21" s="1" customFormat="1" x14ac:dyDescent="0.25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</row>
    <row r="2025" spans="1:21" s="1" customFormat="1" x14ac:dyDescent="0.25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</row>
    <row r="2026" spans="1:21" s="1" customFormat="1" x14ac:dyDescent="0.25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</row>
    <row r="2027" spans="1:21" s="1" customFormat="1" x14ac:dyDescent="0.25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</row>
    <row r="2028" spans="1:21" s="1" customFormat="1" x14ac:dyDescent="0.25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</row>
    <row r="2029" spans="1:21" s="1" customFormat="1" x14ac:dyDescent="0.25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</row>
    <row r="2030" spans="1:21" s="1" customFormat="1" x14ac:dyDescent="0.25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</row>
    <row r="2031" spans="1:21" s="1" customFormat="1" x14ac:dyDescent="0.25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</row>
    <row r="2032" spans="1:21" s="1" customFormat="1" x14ac:dyDescent="0.25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</row>
    <row r="2033" spans="1:21" s="1" customFormat="1" x14ac:dyDescent="0.25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</row>
    <row r="2034" spans="1:21" s="1" customFormat="1" x14ac:dyDescent="0.25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</row>
    <row r="2035" spans="1:21" s="1" customFormat="1" x14ac:dyDescent="0.25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</row>
    <row r="2036" spans="1:21" s="1" customFormat="1" x14ac:dyDescent="0.25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</row>
    <row r="2037" spans="1:21" s="1" customFormat="1" x14ac:dyDescent="0.25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</row>
    <row r="2038" spans="1:21" s="1" customFormat="1" x14ac:dyDescent="0.25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</row>
    <row r="2039" spans="1:21" s="1" customFormat="1" x14ac:dyDescent="0.25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</row>
    <row r="2040" spans="1:21" s="1" customFormat="1" x14ac:dyDescent="0.25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</row>
    <row r="2041" spans="1:21" s="1" customFormat="1" x14ac:dyDescent="0.25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</row>
    <row r="2042" spans="1:21" s="1" customFormat="1" x14ac:dyDescent="0.25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</row>
    <row r="2043" spans="1:21" s="1" customFormat="1" x14ac:dyDescent="0.25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</row>
    <row r="2044" spans="1:21" s="1" customFormat="1" x14ac:dyDescent="0.25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</row>
    <row r="2045" spans="1:21" s="1" customFormat="1" x14ac:dyDescent="0.25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</row>
    <row r="2046" spans="1:21" s="1" customFormat="1" x14ac:dyDescent="0.25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</row>
    <row r="2047" spans="1:21" s="1" customFormat="1" x14ac:dyDescent="0.25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</row>
    <row r="2048" spans="1:21" s="1" customFormat="1" x14ac:dyDescent="0.25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</row>
    <row r="2049" spans="1:21" s="1" customFormat="1" x14ac:dyDescent="0.25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</row>
    <row r="2050" spans="1:21" s="1" customFormat="1" x14ac:dyDescent="0.25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</row>
    <row r="2051" spans="1:21" s="1" customFormat="1" x14ac:dyDescent="0.25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</row>
    <row r="2052" spans="1:21" s="1" customFormat="1" x14ac:dyDescent="0.25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</row>
    <row r="2053" spans="1:21" s="1" customFormat="1" x14ac:dyDescent="0.25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</row>
    <row r="2054" spans="1:21" s="1" customFormat="1" x14ac:dyDescent="0.25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</row>
    <row r="2055" spans="1:21" s="1" customFormat="1" x14ac:dyDescent="0.25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</row>
    <row r="2056" spans="1:21" s="1" customFormat="1" x14ac:dyDescent="0.25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</row>
    <row r="2057" spans="1:21" s="1" customFormat="1" x14ac:dyDescent="0.25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</row>
    <row r="2058" spans="1:21" s="1" customFormat="1" x14ac:dyDescent="0.25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</row>
    <row r="2059" spans="1:21" s="1" customFormat="1" x14ac:dyDescent="0.25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</row>
    <row r="2060" spans="1:21" s="1" customFormat="1" x14ac:dyDescent="0.25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</row>
    <row r="2061" spans="1:21" s="1" customFormat="1" x14ac:dyDescent="0.25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</row>
    <row r="2062" spans="1:21" s="1" customFormat="1" x14ac:dyDescent="0.25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</row>
    <row r="2063" spans="1:21" s="1" customFormat="1" x14ac:dyDescent="0.25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</row>
    <row r="2064" spans="1:21" s="1" customFormat="1" x14ac:dyDescent="0.25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</row>
    <row r="2065" spans="1:21" s="1" customFormat="1" x14ac:dyDescent="0.25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</row>
    <row r="2066" spans="1:21" s="1" customFormat="1" x14ac:dyDescent="0.25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</row>
    <row r="2067" spans="1:21" s="1" customFormat="1" x14ac:dyDescent="0.25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</row>
  </sheetData>
  <sheetProtection password="EC4D" sheet="1" objects="1" scenarios="1"/>
  <mergeCells count="75">
    <mergeCell ref="X3:AD4"/>
    <mergeCell ref="X16:X17"/>
    <mergeCell ref="Y16:Y17"/>
    <mergeCell ref="Z16:Z17"/>
    <mergeCell ref="AA16:AA17"/>
    <mergeCell ref="X14:AA15"/>
    <mergeCell ref="B2:S2"/>
    <mergeCell ref="O61:P61"/>
    <mergeCell ref="O66:P66"/>
    <mergeCell ref="L56:N57"/>
    <mergeCell ref="O56:R57"/>
    <mergeCell ref="F66:H66"/>
    <mergeCell ref="M38:S38"/>
    <mergeCell ref="M36:S37"/>
    <mergeCell ref="S54:S55"/>
    <mergeCell ref="B43:G43"/>
    <mergeCell ref="B44:N44"/>
    <mergeCell ref="B66:D66"/>
    <mergeCell ref="S56:S57"/>
    <mergeCell ref="O75:U76"/>
    <mergeCell ref="E49:E65"/>
    <mergeCell ref="I66:J66"/>
    <mergeCell ref="B69:D69"/>
    <mergeCell ref="F71:F77"/>
    <mergeCell ref="E71:E76"/>
    <mergeCell ref="L65:N65"/>
    <mergeCell ref="K60:N60"/>
    <mergeCell ref="T5:U5"/>
    <mergeCell ref="I26:J27"/>
    <mergeCell ref="E31:E37"/>
    <mergeCell ref="F31:F37"/>
    <mergeCell ref="F26:H26"/>
    <mergeCell ref="M24:N25"/>
    <mergeCell ref="L22:L23"/>
    <mergeCell ref="L32:R32"/>
    <mergeCell ref="L34:R34"/>
    <mergeCell ref="L33:R33"/>
    <mergeCell ref="L30:N31"/>
    <mergeCell ref="O22:O23"/>
    <mergeCell ref="L54:N55"/>
    <mergeCell ref="O20:O21"/>
    <mergeCell ref="P18:R19"/>
    <mergeCell ref="P20:R21"/>
    <mergeCell ref="M18:N19"/>
    <mergeCell ref="M20:N21"/>
    <mergeCell ref="O81:U81"/>
    <mergeCell ref="P28:R29"/>
    <mergeCell ref="M22:N23"/>
    <mergeCell ref="O26:O27"/>
    <mergeCell ref="O28:O29"/>
    <mergeCell ref="M28:N29"/>
    <mergeCell ref="O24:O25"/>
    <mergeCell ref="M26:N27"/>
    <mergeCell ref="P22:R23"/>
    <mergeCell ref="P24:R25"/>
    <mergeCell ref="P26:R27"/>
    <mergeCell ref="O77:U77"/>
    <mergeCell ref="O54:R55"/>
    <mergeCell ref="O79:U80"/>
    <mergeCell ref="B3:H4"/>
    <mergeCell ref="E7:E25"/>
    <mergeCell ref="L24:L25"/>
    <mergeCell ref="D16:D17"/>
    <mergeCell ref="S6:U28"/>
    <mergeCell ref="T3:U3"/>
    <mergeCell ref="L28:L29"/>
    <mergeCell ref="F29:J29"/>
    <mergeCell ref="B29:D29"/>
    <mergeCell ref="B28:D28"/>
    <mergeCell ref="B5:H5"/>
    <mergeCell ref="B26:D26"/>
    <mergeCell ref="L26:L27"/>
    <mergeCell ref="L18:L19"/>
    <mergeCell ref="L20:L21"/>
    <mergeCell ref="O18:O19"/>
  </mergeCells>
  <hyperlinks>
    <hyperlink ref="M36" r:id="rId1" display="qatar.cement@yahoo.com"/>
    <hyperlink ref="O79" r:id="rId2" display="qatar.cement@yahoo.com"/>
  </hyperlinks>
  <pageMargins left="0" right="0" top="0" bottom="0" header="0" footer="0"/>
  <pageSetup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zoomScale="110" zoomScaleNormal="110" workbookViewId="0">
      <selection activeCell="L16" sqref="L16"/>
    </sheetView>
  </sheetViews>
  <sheetFormatPr defaultRowHeight="15" x14ac:dyDescent="0.25"/>
  <cols>
    <col min="1" max="1" width="25.85546875" customWidth="1"/>
  </cols>
  <sheetData>
    <row r="1" spans="2:9" ht="131.25" customHeight="1" thickBot="1" x14ac:dyDescent="0.3"/>
    <row r="2" spans="2:9" ht="20.25" customHeight="1" thickTop="1" thickBot="1" x14ac:dyDescent="0.3">
      <c r="B2" s="127" t="s">
        <v>44</v>
      </c>
      <c r="C2" s="128"/>
      <c r="D2" s="128"/>
      <c r="E2" s="129"/>
    </row>
    <row r="3" spans="2:9" ht="18.75" customHeight="1" thickTop="1" thickBot="1" x14ac:dyDescent="0.3">
      <c r="B3" s="118" t="s">
        <v>39</v>
      </c>
      <c r="C3" s="118" t="s">
        <v>40</v>
      </c>
      <c r="D3" s="118" t="s">
        <v>41</v>
      </c>
      <c r="E3" s="118" t="s">
        <v>42</v>
      </c>
    </row>
    <row r="4" spans="2:9" ht="15.75" thickTop="1" x14ac:dyDescent="0.25">
      <c r="B4" s="119">
        <v>218</v>
      </c>
      <c r="C4" s="133">
        <v>103</v>
      </c>
      <c r="D4" s="120">
        <v>84</v>
      </c>
      <c r="E4" s="130">
        <v>180</v>
      </c>
    </row>
    <row r="5" spans="2:9" x14ac:dyDescent="0.25">
      <c r="B5" s="121">
        <v>418</v>
      </c>
      <c r="C5" s="134"/>
      <c r="D5" s="122">
        <v>93.5</v>
      </c>
      <c r="E5" s="131"/>
    </row>
    <row r="6" spans="2:9" ht="15.75" thickBot="1" x14ac:dyDescent="0.3">
      <c r="B6" s="125">
        <v>618</v>
      </c>
      <c r="C6" s="135"/>
      <c r="D6" s="126">
        <v>97</v>
      </c>
      <c r="E6" s="132"/>
    </row>
    <row r="7" spans="2:9" ht="15.75" thickTop="1" x14ac:dyDescent="0.25">
      <c r="B7" s="119">
        <v>220</v>
      </c>
      <c r="C7" s="133">
        <v>103</v>
      </c>
      <c r="D7" s="120">
        <v>82</v>
      </c>
      <c r="E7" s="130">
        <v>200</v>
      </c>
    </row>
    <row r="8" spans="2:9" x14ac:dyDescent="0.25">
      <c r="B8" s="121">
        <v>320</v>
      </c>
      <c r="C8" s="134"/>
      <c r="D8" s="122">
        <v>89</v>
      </c>
      <c r="E8" s="131"/>
    </row>
    <row r="9" spans="2:9" x14ac:dyDescent="0.25">
      <c r="B9" s="121">
        <v>420</v>
      </c>
      <c r="C9" s="134"/>
      <c r="D9" s="122">
        <v>92.5</v>
      </c>
      <c r="E9" s="131"/>
    </row>
    <row r="10" spans="2:9" x14ac:dyDescent="0.25">
      <c r="B10" s="125">
        <v>620</v>
      </c>
      <c r="C10" s="134"/>
      <c r="D10" s="126">
        <v>96.2</v>
      </c>
      <c r="E10" s="131"/>
    </row>
    <row r="11" spans="2:9" ht="15.75" thickBot="1" x14ac:dyDescent="0.3">
      <c r="B11" s="123">
        <v>820</v>
      </c>
      <c r="C11" s="135"/>
      <c r="D11" s="124">
        <v>97.8</v>
      </c>
      <c r="E11" s="132"/>
    </row>
    <row r="12" spans="2:9" ht="15.75" thickTop="1" x14ac:dyDescent="0.25">
      <c r="B12" s="119">
        <v>322</v>
      </c>
      <c r="C12" s="133">
        <v>103</v>
      </c>
      <c r="D12" s="120">
        <v>88</v>
      </c>
      <c r="E12" s="130">
        <v>220</v>
      </c>
    </row>
    <row r="13" spans="2:9" x14ac:dyDescent="0.25">
      <c r="B13" s="121">
        <v>422</v>
      </c>
      <c r="C13" s="134"/>
      <c r="D13" s="122">
        <v>91.5</v>
      </c>
      <c r="E13" s="131"/>
    </row>
    <row r="14" spans="2:9" x14ac:dyDescent="0.25">
      <c r="B14" s="121">
        <v>622</v>
      </c>
      <c r="C14" s="134"/>
      <c r="D14" s="122">
        <v>95.5</v>
      </c>
      <c r="E14" s="131"/>
    </row>
    <row r="15" spans="2:9" ht="15.75" thickBot="1" x14ac:dyDescent="0.3">
      <c r="B15" s="123">
        <v>822</v>
      </c>
      <c r="C15" s="135"/>
      <c r="D15" s="124">
        <v>97.3</v>
      </c>
      <c r="E15" s="132"/>
    </row>
    <row r="16" spans="2:9" ht="15.75" thickTop="1" x14ac:dyDescent="0.25">
      <c r="B16" s="119">
        <v>425</v>
      </c>
      <c r="C16" s="133">
        <v>103</v>
      </c>
      <c r="D16" s="120">
        <v>90</v>
      </c>
      <c r="E16" s="130">
        <v>250</v>
      </c>
      <c r="I16" t="s">
        <v>0</v>
      </c>
    </row>
    <row r="17" spans="2:5" x14ac:dyDescent="0.25">
      <c r="B17" s="121">
        <v>625</v>
      </c>
      <c r="C17" s="134"/>
      <c r="D17" s="122">
        <v>94.5</v>
      </c>
      <c r="E17" s="131"/>
    </row>
    <row r="18" spans="2:5" ht="15.75" thickBot="1" x14ac:dyDescent="0.3">
      <c r="B18" s="123">
        <v>825</v>
      </c>
      <c r="C18" s="135"/>
      <c r="D18" s="124">
        <v>96.5</v>
      </c>
      <c r="E18" s="132"/>
    </row>
    <row r="19" spans="2:5" ht="15.75" thickTop="1" x14ac:dyDescent="0.25"/>
  </sheetData>
  <mergeCells count="9">
    <mergeCell ref="B2:E2"/>
    <mergeCell ref="E4:E6"/>
    <mergeCell ref="E7:E11"/>
    <mergeCell ref="E12:E15"/>
    <mergeCell ref="E16:E18"/>
    <mergeCell ref="C4:C6"/>
    <mergeCell ref="C7:C11"/>
    <mergeCell ref="C12:C15"/>
    <mergeCell ref="C16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2014-03-09T06:19:12Z</cp:lastPrinted>
  <dcterms:created xsi:type="dcterms:W3CDTF">2014-02-21T05:53:41Z</dcterms:created>
  <dcterms:modified xsi:type="dcterms:W3CDTF">2014-03-09T06:19:53Z</dcterms:modified>
</cp:coreProperties>
</file>